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filesrv$/DIR_DSS/SS_ECO_GIUR/DD_ECO/erasmus/Outgoing/Tabelle equipollenze/Tabelle 2022-23/"/>
    </mc:Choice>
  </mc:AlternateContent>
  <xr:revisionPtr revIDLastSave="0" documentId="13_ncr:1_{129A82D9-4C1D-1740-99AF-B40CEBCF5B27}" xr6:coauthVersionLast="47" xr6:coauthVersionMax="47" xr10:uidLastSave="{00000000-0000-0000-0000-000000000000}"/>
  <bookViews>
    <workbookView xWindow="11840" yWindow="500" windowWidth="13440" windowHeight="16300" xr2:uid="{CB23B172-27D1-A542-B8FB-0CB14297C6A9}"/>
  </bookViews>
  <sheets>
    <sheet name="EQUIPOLLENZE AREA INGLESE" sheetId="2" r:id="rId1"/>
    <sheet name="Katholieke Hogeschool Vives" sheetId="3" r:id="rId2"/>
    <sheet name="Masaryk University of Brno" sheetId="4" r:id="rId3"/>
    <sheet name="VSB - Univerzita Ostrava" sheetId="34" r:id="rId4"/>
    <sheet name="University WestBohemia Pilsen" sheetId="5" r:id="rId5"/>
    <sheet name="Purkyne v Ustì nad Labem" sheetId="6" r:id="rId6"/>
    <sheet name="Agricultural University Athens" sheetId="7" r:id="rId7"/>
    <sheet name="Budapest Business School" sheetId="30" r:id="rId8"/>
    <sheet name="University of Sopron" sheetId="31" r:id="rId9"/>
    <sheet name="Dublin Institute of Technology" sheetId="8" r:id="rId10"/>
    <sheet name="University of Latvia" sheetId="9" r:id="rId11"/>
    <sheet name="University of Oslo" sheetId="10" r:id="rId12"/>
    <sheet name="University of Stavanger" sheetId="11" r:id="rId13"/>
    <sheet name="Universidade de Coimbra" sheetId="12" r:id="rId14"/>
    <sheet name="ISAL Funchal" sheetId="13" r:id="rId15"/>
    <sheet name="Polytechnic Institute of Leiria" sheetId="14" r:id="rId16"/>
    <sheet name="Istituto Politécnico de Lisboa" sheetId="15" r:id="rId17"/>
    <sheet name="Universidade do Porto" sheetId="35" r:id="rId18"/>
    <sheet name="University of Katowice" sheetId="16" r:id="rId19"/>
    <sheet name="Cracow University of Economics" sheetId="17" r:id="rId20"/>
    <sheet name="Nowy Sacz" sheetId="18" r:id="rId21"/>
    <sheet name="Uniwersytet Warszawski" sheetId="19" r:id="rId22"/>
    <sheet name="University of Wroclaw" sheetId="20" r:id="rId23"/>
    <sheet name="Academy of Bucharest" sheetId="21" r:id="rId24"/>
    <sheet name="Universitatea Babes-Bolyai" sheetId="22" r:id="rId25"/>
    <sheet name="West University of Timisoara" sheetId="23" r:id="rId26"/>
    <sheet name="Hogskolan Dalarna-Falun" sheetId="24" r:id="rId27"/>
    <sheet name="Stockholm business school" sheetId="25" r:id="rId28"/>
    <sheet name="University of Tampere" sheetId="26" r:id="rId29"/>
    <sheet name="University of Ljubljana" sheetId="27" r:id="rId30"/>
    <sheet name="Izmir University of Economics" sheetId="32" r:id="rId31"/>
    <sheet name="University of Bristol" sheetId="28" r:id="rId32"/>
    <sheet name="Nottingham Trent University" sheetId="29" r:id="rId3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12" l="1"/>
  <c r="F56" i="12"/>
  <c r="F55" i="12"/>
  <c r="B14" i="3"/>
  <c r="E14" i="3"/>
  <c r="B15" i="3"/>
  <c r="E15" i="3"/>
  <c r="B16" i="3"/>
  <c r="E16" i="3"/>
  <c r="B17" i="3"/>
  <c r="E17" i="3"/>
  <c r="B18" i="3"/>
  <c r="E18" i="3"/>
  <c r="B19" i="3"/>
  <c r="E19" i="3"/>
  <c r="B20" i="3"/>
  <c r="E20" i="3"/>
  <c r="B44" i="3"/>
</calcChain>
</file>

<file path=xl/sharedStrings.xml><?xml version="1.0" encoding="utf-8"?>
<sst xmlns="http://schemas.openxmlformats.org/spreadsheetml/2006/main" count="3950" uniqueCount="1687">
  <si>
    <t>Elenco sedi area inglese, seleziona la sede di tuo interesse per verificarne le equipollenze pregresse:</t>
  </si>
  <si>
    <t>UK NOTTING02</t>
  </si>
  <si>
    <t>Nottingham Trent University</t>
  </si>
  <si>
    <t>UK BRISTOL01</t>
  </si>
  <si>
    <t>University of Bristol</t>
  </si>
  <si>
    <t>SI LJUBLJA01</t>
  </si>
  <si>
    <t>Univerist of Ljubljana</t>
  </si>
  <si>
    <t>University of Tampere</t>
  </si>
  <si>
    <t>S  STOCKHO01</t>
  </si>
  <si>
    <t>Stockholm Business School</t>
  </si>
  <si>
    <t>S  FALUN01</t>
  </si>
  <si>
    <t>Hogskolan Dalarna-Falun</t>
  </si>
  <si>
    <t>RO TIMISOA01</t>
  </si>
  <si>
    <t>West University of Timisoara</t>
  </si>
  <si>
    <t>RO CLUJNAP01</t>
  </si>
  <si>
    <t>Universitatea Babes-Bolyai</t>
  </si>
  <si>
    <t>RO BUCURES04</t>
  </si>
  <si>
    <t>The Academy of Economic Studies of Bucharest</t>
  </si>
  <si>
    <t>PL WROCLAW01</t>
  </si>
  <si>
    <t>University of Wrocklaw</t>
  </si>
  <si>
    <t>PL WARSZAW01</t>
  </si>
  <si>
    <t>Uniwersytet Warszawski</t>
  </si>
  <si>
    <t>PL NOWY-SA02</t>
  </si>
  <si>
    <t>State University of Applied Sciences in Nowy Sacz</t>
  </si>
  <si>
    <t>PL KRAKOW04</t>
  </si>
  <si>
    <t>Cracow University of Economics</t>
  </si>
  <si>
    <t>PL KATOWIC02</t>
  </si>
  <si>
    <t>University of Economics in Katowice</t>
  </si>
  <si>
    <t>P  LISBOA05</t>
  </si>
  <si>
    <t>Istituto Politécnico de Lisboa</t>
  </si>
  <si>
    <t>P  LEIRIA01</t>
  </si>
  <si>
    <t>Polytechnic Institute of Leiria</t>
  </si>
  <si>
    <t>P  FUNCHAL08</t>
  </si>
  <si>
    <t>ISAL Funchal</t>
  </si>
  <si>
    <t>P  COIMBRA01</t>
  </si>
  <si>
    <t>Universidade de Coimbra</t>
  </si>
  <si>
    <t>N  STAVANG01</t>
  </si>
  <si>
    <t>University of Stavanger </t>
  </si>
  <si>
    <t>N  OSLO01</t>
  </si>
  <si>
    <t>University of Oslo</t>
  </si>
  <si>
    <t>LV RIGA01</t>
  </si>
  <si>
    <t>University of Latvia</t>
  </si>
  <si>
    <t>IRLDUBLIN27</t>
  </si>
  <si>
    <t>Dublin Institute of Technology</t>
  </si>
  <si>
    <t>HU SOPRON01</t>
  </si>
  <si>
    <t>University of Sopron - Alexandre Lamfalussy Faculty of Economics</t>
  </si>
  <si>
    <t>HU BUDAPES20</t>
  </si>
  <si>
    <t>Budapest Business School</t>
  </si>
  <si>
    <t>G  ATHINE03</t>
  </si>
  <si>
    <t>Agricultural University of Athens</t>
  </si>
  <si>
    <t>CZ USTINAD01</t>
  </si>
  <si>
    <t>University of J.E. Purkyne in Ustinad Labem, Repubblica Ceca</t>
  </si>
  <si>
    <t>CZ PLZEN01</t>
  </si>
  <si>
    <t>University of West Bohemia in Pilsen</t>
  </si>
  <si>
    <t>CZ BRNO05</t>
  </si>
  <si>
    <t>Masaryk University of Brno</t>
  </si>
  <si>
    <t>B  KORTRIJ01</t>
  </si>
  <si>
    <t>Katholieke Hogeschool Vives Zuid</t>
  </si>
  <si>
    <t>AREA INGLESE</t>
  </si>
  <si>
    <t xml:space="preserve">Questa lista di equipollenze riguarda esclusivamente gli esami svolti dagli studenti in mobilità gli anni passati, ma non può essere considerata esaustiva dell'offerta formativa presente nelle sedi ospitanti. 	</t>
  </si>
  <si>
    <t>TABELLE DI EQUIPOLLENZA</t>
  </si>
  <si>
    <t>E-MARKETING &amp; E-COMMERCE</t>
  </si>
  <si>
    <t>V5508C</t>
  </si>
  <si>
    <t>BUSINESS INTELLIGENCE AND CONTROLLING INTERNATIONAL COMPANIES WITH MICROSOFT ERP</t>
  </si>
  <si>
    <t>V3671B</t>
  </si>
  <si>
    <t>EVENT PLANNING</t>
  </si>
  <si>
    <t>V2S414</t>
  </si>
  <si>
    <t>INTRODUCTION TO MARKETING</t>
  </si>
  <si>
    <t>DATA OMOLOGAZIONE</t>
  </si>
  <si>
    <t>CFU RICONOSCIUTI</t>
  </si>
  <si>
    <t>CODICE ESAME ERASMUS</t>
  </si>
  <si>
    <t>ECTS</t>
  </si>
  <si>
    <t>INSEGNAMENTO IN LINGUA STRANIERA</t>
  </si>
  <si>
    <t>ESAMI RICONOSCIUTI COME CREDITI A SCELTA LIBERA:</t>
  </si>
  <si>
    <t>FINANCIAL ANALYSIS</t>
  </si>
  <si>
    <t>SPECIFIC FINANCIAL ISSUES MODULE</t>
  </si>
  <si>
    <t>4S00409</t>
  </si>
  <si>
    <t>ANALISI E COPERTURA DEI FABBISOGNI FINANZIARI</t>
  </si>
  <si>
    <t>PRODUCT DEVELOPMENT &amp; INNOVATION</t>
  </si>
  <si>
    <t>4S00389</t>
  </si>
  <si>
    <t>MARKETING</t>
  </si>
  <si>
    <t>SOCIAL SECURITY THROUGHOUT THE WORLD WITH FOCUS ON EUROPEAN COUNTRIES</t>
  </si>
  <si>
    <t>INTERNATIONAL TAXES</t>
  </si>
  <si>
    <t>4S00311</t>
  </si>
  <si>
    <t>SCIENZA DELLE FINANZE</t>
  </si>
  <si>
    <t>INTERNAL ORGANIZATION &amp; TOTAL QUALITY MANAGEMENT</t>
  </si>
  <si>
    <t>HUMAN RESOURCES MANAGEMENT</t>
  </si>
  <si>
    <t>4S00082</t>
  </si>
  <si>
    <t>ORGANIZZAZIONE AZIENDALE</t>
  </si>
  <si>
    <t>INTRODUCTION TO FINANCES</t>
  </si>
  <si>
    <t>INTRODUCTION TO FINANCIAL CRISIS</t>
  </si>
  <si>
    <t>4S00429</t>
  </si>
  <si>
    <t>ECONOMIA DEGLI INTERMEDIARI FINANZIARI</t>
  </si>
  <si>
    <t>V3538C</t>
  </si>
  <si>
    <t>V3615B</t>
  </si>
  <si>
    <t>V3681B</t>
  </si>
  <si>
    <t>ORGANIZATIONAL DEVELOPMENT</t>
  </si>
  <si>
    <t>V3647B</t>
  </si>
  <si>
    <t>SOCIAL ECONOMY AND SOCIAL ENTREPRENEURSHIP</t>
  </si>
  <si>
    <t>BEHAVIOURAL SCIENCE</t>
  </si>
  <si>
    <t>V2S445</t>
  </si>
  <si>
    <t>FINANCIAL ANALYSIS (MW)</t>
  </si>
  <si>
    <t>V2S447</t>
  </si>
  <si>
    <t>LABOUR &amp; SOCIAL PROCETION (MW)</t>
  </si>
  <si>
    <t>V3679B</t>
  </si>
  <si>
    <t>CHANGE AND CRISIS MANAGEMENT</t>
  </si>
  <si>
    <t>V2S415</t>
  </si>
  <si>
    <t>COMPARATIVE ECONOMICS</t>
  </si>
  <si>
    <t>4S00509</t>
  </si>
  <si>
    <t>INTERNATIONAL TRADE &amp; PAYMENT PROCEDURES</t>
  </si>
  <si>
    <t>PRODCUT DEVELOPMENT &amp; INNOVATION</t>
  </si>
  <si>
    <t>Ultima data di omologazione</t>
  </si>
  <si>
    <t>CFU riconosciuti</t>
  </si>
  <si>
    <t>Codice Insegnamento Erasmus</t>
  </si>
  <si>
    <t xml:space="preserve">Insegnamento Erasmus </t>
  </si>
  <si>
    <t>CFU</t>
  </si>
  <si>
    <t>Insegnamento</t>
  </si>
  <si>
    <t>Codice Insegnamento Univr</t>
  </si>
  <si>
    <t>ECONOMIA AZIENDALE L-18</t>
  </si>
  <si>
    <t>V3501C</t>
  </si>
  <si>
    <t>BUSINESS ENTREPRENEURSHIP</t>
  </si>
  <si>
    <t>ELEMENTI DI ECONOMIA INDUSTRIALE</t>
  </si>
  <si>
    <t>V25445</t>
  </si>
  <si>
    <t>SPECIFIC FINANCIAL ISSUES</t>
  </si>
  <si>
    <t>4S00495</t>
  </si>
  <si>
    <t>FINANZA AZIENDALE</t>
  </si>
  <si>
    <t>V3673B</t>
  </si>
  <si>
    <t>MARKET RESEARCH</t>
  </si>
  <si>
    <t>V3655B</t>
  </si>
  <si>
    <t>COST AND MANAGEMENT ACCOUNTING</t>
  </si>
  <si>
    <t>4S008941</t>
  </si>
  <si>
    <t xml:space="preserve">ANALISI E CONTROLLO DEI COSTI </t>
  </si>
  <si>
    <t>V3611B</t>
  </si>
  <si>
    <t>V3661B</t>
  </si>
  <si>
    <t>SOCIAL SECURITY SYSTEMS</t>
  </si>
  <si>
    <t>V3678B</t>
  </si>
  <si>
    <t>3</t>
  </si>
  <si>
    <t>V3610B</t>
  </si>
  <si>
    <t>4S02459</t>
  </si>
  <si>
    <t xml:space="preserve">RAGIONERIA GENERALE E APPLICATA </t>
  </si>
  <si>
    <t>V2S433</t>
  </si>
  <si>
    <t>DIGITAL BUSINESS MANAGEMENT</t>
  </si>
  <si>
    <t>V3676B</t>
  </si>
  <si>
    <t>6</t>
  </si>
  <si>
    <t>V2S410</t>
  </si>
  <si>
    <t>PRODUCT DEVELOPMENT AND INNOVATION</t>
  </si>
  <si>
    <t>3+3</t>
  </si>
  <si>
    <t>V3537B</t>
  </si>
  <si>
    <t>5+3</t>
  </si>
  <si>
    <t>V36280+ V3611B</t>
  </si>
  <si>
    <t>3 + 4</t>
  </si>
  <si>
    <t>4+3</t>
  </si>
  <si>
    <t>V3621B + V25433</t>
  </si>
  <si>
    <t>V3618B + V25445</t>
  </si>
  <si>
    <t>Insegnamento Erasmus</t>
  </si>
  <si>
    <t>ECONOMIA E COMMERCIO L-33</t>
  </si>
  <si>
    <t>ESAMI EQUIPOLLENTI AD UN CORSO DI VERONA:</t>
  </si>
  <si>
    <t>B KORTRIJ01</t>
  </si>
  <si>
    <t>Codice Erasmus</t>
  </si>
  <si>
    <t>https://www.vives.be/en</t>
  </si>
  <si>
    <t>Sito web</t>
  </si>
  <si>
    <t>Belgio</t>
  </si>
  <si>
    <t>Sede</t>
  </si>
  <si>
    <t>Katholieke Hogeschool</t>
  </si>
  <si>
    <t>&lt;&lt;&lt; TORNA ALLA LISTA SEDI</t>
  </si>
  <si>
    <t xml:space="preserve">Nottingham Trent University </t>
  </si>
  <si>
    <t>Nottingham, Inghilterra</t>
  </si>
  <si>
    <t>ECONOMIA AZIENDALE E MANAGEMENT L-18</t>
  </si>
  <si>
    <t>Marketing</t>
  </si>
  <si>
    <t>GLO820410</t>
  </si>
  <si>
    <t xml:space="preserve">International communication in an international context </t>
  </si>
  <si>
    <t>apr-19</t>
  </si>
  <si>
    <t>MRKT1022</t>
  </si>
  <si>
    <t>Marketing Principles</t>
  </si>
  <si>
    <t>4S00265</t>
  </si>
  <si>
    <t>Politica economica</t>
  </si>
  <si>
    <t>INTR22305</t>
  </si>
  <si>
    <t>Change and world order</t>
  </si>
  <si>
    <t>4S00375</t>
  </si>
  <si>
    <t>Storia economica</t>
  </si>
  <si>
    <t>GLOB20620</t>
  </si>
  <si>
    <t>Changing Europe: People, choices &amp; politics</t>
  </si>
  <si>
    <t>4S02502</t>
  </si>
  <si>
    <t>Storia dell'impresa e del management</t>
  </si>
  <si>
    <t>HIST20117</t>
  </si>
  <si>
    <t>The Historian's Craft</t>
  </si>
  <si>
    <t>GOVERNANCE E AMMINISTRAZIONE D'IMPRESA LM-77</t>
  </si>
  <si>
    <t>The historian's craft</t>
  </si>
  <si>
    <t>INTERNATIONAL ECONOMICS and BUSINESS MANAGEMENT LM-56</t>
  </si>
  <si>
    <t>4S003747</t>
  </si>
  <si>
    <t>International Trade and Economic Development</t>
  </si>
  <si>
    <t>INTR22205</t>
  </si>
  <si>
    <t>Global Political Economy</t>
  </si>
  <si>
    <t>apr-20</t>
  </si>
  <si>
    <t>MANAGEMENT E STRATEGIA D'IMPRESA LM-77</t>
  </si>
  <si>
    <t>Data di omologazione</t>
  </si>
  <si>
    <t>4S008092</t>
  </si>
  <si>
    <t>Economia industriale e dell'impresa</t>
  </si>
  <si>
    <t>10</t>
  </si>
  <si>
    <t>apr-21</t>
  </si>
  <si>
    <t>4S008089</t>
  </si>
  <si>
    <t>Relationshiop e digital marketing</t>
  </si>
  <si>
    <t>GLOB20410</t>
  </si>
  <si>
    <t>Intercultural Communication in an Intenational Context</t>
  </si>
  <si>
    <t>GLOB10212</t>
  </si>
  <si>
    <t>Issues in intercultural communication</t>
  </si>
  <si>
    <t>lug-22</t>
  </si>
  <si>
    <t>Global political economy</t>
  </si>
  <si>
    <t>MARKETING E COMUNICAZIONE D'IMPRESA LM-77</t>
  </si>
  <si>
    <t>Sociologia e Psicologia dei Consumi</t>
  </si>
  <si>
    <t>SOCT20112</t>
  </si>
  <si>
    <t>Mirror Mirror on the Wall: Explorations in Identity and Selfhood</t>
  </si>
  <si>
    <t>giu-18</t>
  </si>
  <si>
    <t>Made in Italy: creativity and business practices</t>
  </si>
  <si>
    <t>ITAL21012</t>
  </si>
  <si>
    <t>English as a foreign language</t>
  </si>
  <si>
    <t>ULP</t>
  </si>
  <si>
    <t>Business english</t>
  </si>
  <si>
    <t>Intercultural communication in international context</t>
  </si>
  <si>
    <t>Foundation in global studies</t>
  </si>
  <si>
    <t>GLOB1010118</t>
  </si>
  <si>
    <t>Land of Liberty: History of the US, 1815-2000</t>
  </si>
  <si>
    <t>HIST20717</t>
  </si>
  <si>
    <t>Bristol, Inghilterra</t>
  </si>
  <si>
    <t>Politica Economica</t>
  </si>
  <si>
    <t>Global Markets</t>
  </si>
  <si>
    <t xml:space="preserve">ECON20023 </t>
  </si>
  <si>
    <t>Growth &amp; Development</t>
  </si>
  <si>
    <t>ECON20021</t>
  </si>
  <si>
    <t>History of economic Thought</t>
  </si>
  <si>
    <t>Finanza aziendale</t>
  </si>
  <si>
    <t>EFIM20006</t>
  </si>
  <si>
    <t>Corporate Finance</t>
  </si>
  <si>
    <t>Ragioneria Generale e Applicata</t>
  </si>
  <si>
    <t>ACCG10052</t>
  </si>
  <si>
    <t>Introduction to Accounting</t>
  </si>
  <si>
    <t xml:space="preserve">Statistica  </t>
  </si>
  <si>
    <t xml:space="preserve">
MATH11400</t>
  </si>
  <si>
    <t>Probability1
Statistics I</t>
  </si>
  <si>
    <t>Elementi di Econometria</t>
  </si>
  <si>
    <t>EFIM20011</t>
  </si>
  <si>
    <t>Econometrics</t>
  </si>
  <si>
    <t>Matematica finanziaria</t>
  </si>
  <si>
    <t>EFIM30021</t>
  </si>
  <si>
    <t>Portfolio management</t>
  </si>
  <si>
    <t>Scienza delle finanze</t>
  </si>
  <si>
    <t>ECON30065</t>
  </si>
  <si>
    <t>Applied economics, currenti economic problems</t>
  </si>
  <si>
    <t>4S00393</t>
  </si>
  <si>
    <t>Financial accounting</t>
  </si>
  <si>
    <t>University of Ljubljana</t>
  </si>
  <si>
    <t>Ljubjana</t>
  </si>
  <si>
    <t>Sito Web</t>
  </si>
  <si>
    <t>http://www.univr.it/it/dettaglio-programma-mobilita/496</t>
  </si>
  <si>
    <t>BANCA E FINANZA LM-16</t>
  </si>
  <si>
    <t>4S02483</t>
  </si>
  <si>
    <t>Derivati</t>
  </si>
  <si>
    <t>Derivates</t>
  </si>
  <si>
    <t>4S006069</t>
  </si>
  <si>
    <t>modelli di asset pricing</t>
  </si>
  <si>
    <t>19661 + 195006</t>
  </si>
  <si>
    <t>Behavioral finance + English for business and economics</t>
  </si>
  <si>
    <t>7+6</t>
  </si>
  <si>
    <t>financial risk management</t>
  </si>
  <si>
    <t>Financial institutions management 2</t>
  </si>
  <si>
    <t>Digital business e web marketing</t>
  </si>
  <si>
    <t>Integrated marketing communications</t>
  </si>
  <si>
    <t>costumer service e supply chain management</t>
  </si>
  <si>
    <t>Supply chain management</t>
  </si>
  <si>
    <t>Economia industriale dell'impresa</t>
  </si>
  <si>
    <t>2026a</t>
  </si>
  <si>
    <t>Innovation in the public sector</t>
  </si>
  <si>
    <t>ott-22</t>
  </si>
  <si>
    <t>4S008090</t>
  </si>
  <si>
    <t>Management delle imprese internazionali</t>
  </si>
  <si>
    <t>2003a</t>
  </si>
  <si>
    <t xml:space="preserve">Leadership in public  administration </t>
  </si>
  <si>
    <t>8</t>
  </si>
  <si>
    <t>4S008093</t>
  </si>
  <si>
    <t>Economia e politica dell'innovazione</t>
  </si>
  <si>
    <t>2005</t>
  </si>
  <si>
    <t>Management investment projects in public sector</t>
  </si>
  <si>
    <t>4S008098</t>
  </si>
  <si>
    <t>Modelli di business per la sostenibilità</t>
  </si>
  <si>
    <t>2020 + 1</t>
  </si>
  <si>
    <t>Sustainable development + Sustainable tourism</t>
  </si>
  <si>
    <t>6 + 6</t>
  </si>
  <si>
    <t>global business communications</t>
  </si>
  <si>
    <t xml:space="preserve">University of Tampere </t>
  </si>
  <si>
    <t>Finlandia</t>
  </si>
  <si>
    <t>SF TAMPERE01</t>
  </si>
  <si>
    <t>Organizzazione aziendale</t>
  </si>
  <si>
    <t>KATSTA12</t>
  </si>
  <si>
    <t>Business models</t>
  </si>
  <si>
    <t>4S00331</t>
  </si>
  <si>
    <t>Diritto commerciale</t>
  </si>
  <si>
    <t>International Business Law + Understanding Legal Regulation of Business</t>
  </si>
  <si>
    <t>5 + 5</t>
  </si>
  <si>
    <t>Advance course in corporate finance + Introduction to risk management and insurance</t>
  </si>
  <si>
    <t>Modern Risk Management + Introduction to Corporate Social Responsibility</t>
  </si>
  <si>
    <t>4S00239</t>
  </si>
  <si>
    <t>Microeconomia</t>
  </si>
  <si>
    <t>Game Theory + Advanced course in Microeconomics II</t>
  </si>
  <si>
    <t>Political Economy + Monetary Economics</t>
  </si>
  <si>
    <t>4S00395</t>
  </si>
  <si>
    <t>Pianificazione e controllo</t>
  </si>
  <si>
    <t>Budgeting and Capital Budgeting + Organisational Change Dynamics and Management</t>
  </si>
  <si>
    <t>Basics of Management and Organizations + Understanding a business as a dinamic whole</t>
  </si>
  <si>
    <t>Progettazione Organizzativa</t>
  </si>
  <si>
    <t>KATJOS42 + KATSTA14</t>
  </si>
  <si>
    <t>Service Management + Reading in Strategy</t>
  </si>
  <si>
    <t>Apr-18</t>
  </si>
  <si>
    <t>Performance Management</t>
  </si>
  <si>
    <t>JKKYPS1 + KATSTA12</t>
  </si>
  <si>
    <t>Performance Management in Public Organizations + Business Models</t>
  </si>
  <si>
    <t>4S008096</t>
  </si>
  <si>
    <t>Leadership e innovation management</t>
  </si>
  <si>
    <t>KATJOHT.302 + LFC.350</t>
  </si>
  <si>
    <t>Strategic leadership + Current trends in leadership and change</t>
  </si>
  <si>
    <t>4S008091</t>
  </si>
  <si>
    <t>Progettazione Organizzativa e digital transformation</t>
  </si>
  <si>
    <t>TUTA.234 + KAT.JOHT.232</t>
  </si>
  <si>
    <t>Strategic management of technology and innovation + Readings in organizatinal behaviour</t>
  </si>
  <si>
    <t>TUTA.342</t>
  </si>
  <si>
    <t>Industrial service systems</t>
  </si>
  <si>
    <t>5</t>
  </si>
  <si>
    <t>4S008097</t>
  </si>
  <si>
    <t>Casi di strategia aziendale</t>
  </si>
  <si>
    <t>KAT.LASK.306</t>
  </si>
  <si>
    <t>Management accounting and human behaviour</t>
  </si>
  <si>
    <t>Reporting and cost accounting</t>
  </si>
  <si>
    <t>KATLAS23</t>
  </si>
  <si>
    <t>Strategic Management accounting and control</t>
  </si>
  <si>
    <t>Valutazioni d'azienda</t>
  </si>
  <si>
    <t>KATRAS12 + KATVAA12</t>
  </si>
  <si>
    <t>Advance course in corporate finance + Corporate social responsibility reporting</t>
  </si>
  <si>
    <t>2019-2020</t>
  </si>
  <si>
    <t>Management pubblico</t>
  </si>
  <si>
    <t>HALJTS06 + HALJTS12</t>
  </si>
  <si>
    <t>Performance Management in Public Organizations + Developing and Implementing European public sector accounting modules</t>
  </si>
  <si>
    <t>SOCM01</t>
  </si>
  <si>
    <t>Finnish society and culture</t>
  </si>
  <si>
    <t>INSEGNAMENTO</t>
  </si>
  <si>
    <t>Advanced English Business Communications</t>
  </si>
  <si>
    <t>KKENKTM</t>
  </si>
  <si>
    <t>Managing Industrial business and B2B</t>
  </si>
  <si>
    <t>Business ethics</t>
  </si>
  <si>
    <t>KATVAP11</t>
  </si>
  <si>
    <t>Journalism and start-ups and entrepreneurialism</t>
  </si>
  <si>
    <t>MEJOS15</t>
  </si>
  <si>
    <t>Foundation of business english communication</t>
  </si>
  <si>
    <t>KKENKTK</t>
  </si>
  <si>
    <t>Introduction to risk managment and insurance</t>
  </si>
  <si>
    <t>KATVRP12</t>
  </si>
  <si>
    <t>Foundations of ecological economics</t>
  </si>
  <si>
    <t>KATVAA15</t>
  </si>
  <si>
    <t xml:space="preserve">Stockholm Business School </t>
  </si>
  <si>
    <t>Svezia</t>
  </si>
  <si>
    <t>http://www.sbs.su.se/english/</t>
  </si>
  <si>
    <t>S STOCKH01</t>
  </si>
  <si>
    <t>4S02835</t>
  </si>
  <si>
    <t>Matematica per le decisioni economico-finanziarie</t>
  </si>
  <si>
    <t>FE1103</t>
  </si>
  <si>
    <t>Finance I</t>
  </si>
  <si>
    <t>feb-20</t>
  </si>
  <si>
    <t>Ffe3333</t>
  </si>
  <si>
    <t>International marketing</t>
  </si>
  <si>
    <t>B2B Marketing, Sales and Accounting Management</t>
  </si>
  <si>
    <t>Lug-18</t>
  </si>
  <si>
    <t>Analisi e copertura dei fabbisogni finanziari</t>
  </si>
  <si>
    <t>FE3129</t>
  </si>
  <si>
    <t>Pianificazione e Controllo</t>
  </si>
  <si>
    <t>Operation Management</t>
  </si>
  <si>
    <t>GE3234</t>
  </si>
  <si>
    <t>Human resource management</t>
  </si>
  <si>
    <t>Labour Market Economics</t>
  </si>
  <si>
    <t>Ago-18</t>
  </si>
  <si>
    <t>Matematica Finanziaria</t>
  </si>
  <si>
    <t>Finance I + Finance II</t>
  </si>
  <si>
    <t>7.5+7.5</t>
  </si>
  <si>
    <t>Aprile-18</t>
  </si>
  <si>
    <t>Elementi di econometria</t>
  </si>
  <si>
    <t>EC2403</t>
  </si>
  <si>
    <t>Empirical Methods in Economics</t>
  </si>
  <si>
    <t>EC2301</t>
  </si>
  <si>
    <t>International Economics</t>
  </si>
  <si>
    <t>FE2631</t>
  </si>
  <si>
    <t>Finanza Aziendale</t>
  </si>
  <si>
    <t>Elementi di ecoometria</t>
  </si>
  <si>
    <t>FE3823</t>
  </si>
  <si>
    <t>Empirical Finance</t>
  </si>
  <si>
    <t>FE2103</t>
  </si>
  <si>
    <t>Finance II</t>
  </si>
  <si>
    <t>Matematica delle Assicurazioni</t>
  </si>
  <si>
    <t>FE4126</t>
  </si>
  <si>
    <t>Fixed Income Securities</t>
  </si>
  <si>
    <t>ott-18</t>
  </si>
  <si>
    <t>Modelli di Asset Pricing</t>
  </si>
  <si>
    <t>FE4128</t>
  </si>
  <si>
    <t>Portfolio Theory</t>
  </si>
  <si>
    <t>Ott-18</t>
  </si>
  <si>
    <t>Financial Risk Management</t>
  </si>
  <si>
    <t>FE4127</t>
  </si>
  <si>
    <t>Financial Derivatives and Risk Management</t>
  </si>
  <si>
    <t>FE5125</t>
  </si>
  <si>
    <t>Advanced Financial Theory</t>
  </si>
  <si>
    <t>4S02504</t>
  </si>
  <si>
    <t>Teoria del valore dell'impresa</t>
  </si>
  <si>
    <t>FE5427</t>
  </si>
  <si>
    <t>Accounting Theory and IFRS</t>
  </si>
  <si>
    <t>4S02505</t>
  </si>
  <si>
    <t>Revisione aziendale e sistemi di controllo</t>
  </si>
  <si>
    <t>FE4421</t>
  </si>
  <si>
    <t>Auditing</t>
  </si>
  <si>
    <t>International Financial Market</t>
  </si>
  <si>
    <t>FE5133</t>
  </si>
  <si>
    <t xml:space="preserve">Financial Market Structure </t>
  </si>
  <si>
    <t>Economia del settore non profit</t>
  </si>
  <si>
    <t>FE5341</t>
  </si>
  <si>
    <t>Corporate Social Responsibility</t>
  </si>
  <si>
    <t>4S02508</t>
  </si>
  <si>
    <t>FE4221</t>
  </si>
  <si>
    <t>Strategic management</t>
  </si>
  <si>
    <t>4S006191</t>
  </si>
  <si>
    <t>Financial Market Structure</t>
  </si>
  <si>
    <t>4S008987</t>
  </si>
  <si>
    <t>Economics of incentives and motivation</t>
  </si>
  <si>
    <t>FE5236</t>
  </si>
  <si>
    <t>Managing human resources</t>
  </si>
  <si>
    <t>4S008983</t>
  </si>
  <si>
    <t>Quantitative methods for international markets</t>
  </si>
  <si>
    <t>FE5336</t>
  </si>
  <si>
    <t>Strategic market management</t>
  </si>
  <si>
    <t>4S02485</t>
  </si>
  <si>
    <t>Service Management</t>
  </si>
  <si>
    <t>FE5428</t>
  </si>
  <si>
    <t>Production Management and Services Delivery</t>
  </si>
  <si>
    <t>4S003452</t>
  </si>
  <si>
    <t>Strumenti e casi per la strategia aziendale</t>
  </si>
  <si>
    <t>FE6613</t>
  </si>
  <si>
    <t>Business model innovation</t>
  </si>
  <si>
    <t>4S02494</t>
  </si>
  <si>
    <t>Progettazione organizzativa</t>
  </si>
  <si>
    <t>FE5240</t>
  </si>
  <si>
    <t>Power, change and resistance in organizations</t>
  </si>
  <si>
    <t>Current research in accounting and operations</t>
  </si>
  <si>
    <t>4S003454</t>
  </si>
  <si>
    <t>Leadership and innovation management</t>
  </si>
  <si>
    <t>FE4226</t>
  </si>
  <si>
    <t>Leadership and management in organization</t>
  </si>
  <si>
    <t>4S001379</t>
  </si>
  <si>
    <t>Psicologia delle relazioni intra-gruppo e inter-gruppi</t>
  </si>
  <si>
    <t>FE5359</t>
  </si>
  <si>
    <t>Brands and branding</t>
  </si>
  <si>
    <t>Leadership and management in organizations</t>
  </si>
  <si>
    <t>FE4227</t>
  </si>
  <si>
    <t>Power and resistance in organizations</t>
  </si>
  <si>
    <t xml:space="preserve">SECS - P108 </t>
  </si>
  <si>
    <t>Digital business and web marketing</t>
  </si>
  <si>
    <t>FE4329</t>
  </si>
  <si>
    <t>Digital marketing and e-commerce</t>
  </si>
  <si>
    <t>SPS-07</t>
  </si>
  <si>
    <t>Sociologia e psicologia dei consumi</t>
  </si>
  <si>
    <t>FE4322</t>
  </si>
  <si>
    <t>Buyer behaviour</t>
  </si>
  <si>
    <t>Corporate identity ed etica d'impresa</t>
  </si>
  <si>
    <t>FE5349</t>
  </si>
  <si>
    <t xml:space="preserve">Branding: strategic and cultural perspectives </t>
  </si>
  <si>
    <t>4S01871</t>
  </si>
  <si>
    <t xml:space="preserve">LINGUAGGIO DEI BILANCI </t>
  </si>
  <si>
    <t>FE3345</t>
  </si>
  <si>
    <t>BRANDS MANAGEMENT AND SUSTANAIBLE BUSINESS MODELS</t>
  </si>
  <si>
    <t>4S00526</t>
  </si>
  <si>
    <t>COSTUMER SERVICE AND SUPLY CHAIN MANAGEMENT</t>
  </si>
  <si>
    <t>FE4434</t>
  </si>
  <si>
    <t>ADVANCE OPERATIONS MANAGEMENT</t>
  </si>
  <si>
    <t xml:space="preserve">Corporate social responsibility </t>
  </si>
  <si>
    <t>Power, change and resistence in organizations</t>
  </si>
  <si>
    <t>Accounting theory and IFRS</t>
  </si>
  <si>
    <t>Operation strategy</t>
  </si>
  <si>
    <t>FE4032</t>
  </si>
  <si>
    <t xml:space="preserve">Negotiations for start-ups </t>
  </si>
  <si>
    <t>FE6605</t>
  </si>
  <si>
    <t>Falun, Svezia</t>
  </si>
  <si>
    <t>Web</t>
  </si>
  <si>
    <t>S FALUN01</t>
  </si>
  <si>
    <t>FO2025</t>
  </si>
  <si>
    <t>Marketing and Purchasing in Business Markets</t>
  </si>
  <si>
    <t>NA1003</t>
  </si>
  <si>
    <t>Financial economics</t>
  </si>
  <si>
    <t>FO1009</t>
  </si>
  <si>
    <t>Management accounting</t>
  </si>
  <si>
    <t>Organizzazone Aziendale</t>
  </si>
  <si>
    <t>FO1039</t>
  </si>
  <si>
    <t>Organisation Theory</t>
  </si>
  <si>
    <t>Econometria</t>
  </si>
  <si>
    <t>Introductory Econometrics</t>
  </si>
  <si>
    <t>Management Accounting</t>
  </si>
  <si>
    <t>4S003754 + 4S003748</t>
  </si>
  <si>
    <t>Reporting and cost accounting + International industrial policy</t>
  </si>
  <si>
    <t xml:space="preserve">6 +9 </t>
  </si>
  <si>
    <t>FO3032 + FO3036</t>
  </si>
  <si>
    <t>Accounting and control in global enterprises + International business and marketing</t>
  </si>
  <si>
    <t>15 +15</t>
  </si>
  <si>
    <t>4S003748</t>
  </si>
  <si>
    <t>International industrial policy</t>
  </si>
  <si>
    <t>FO3036</t>
  </si>
  <si>
    <t>International business and marketing</t>
  </si>
  <si>
    <t>trl1032</t>
  </si>
  <si>
    <t>leadership and organizational behavior</t>
  </si>
  <si>
    <t>International eventi project management</t>
  </si>
  <si>
    <t>Casi Di Strategia Aziendale</t>
  </si>
  <si>
    <t>FO2028</t>
  </si>
  <si>
    <t>Business Strategy</t>
  </si>
  <si>
    <t>Relationship E Digital Marketing</t>
  </si>
  <si>
    <t>FO1060</t>
  </si>
  <si>
    <t>Service Management And Marketing</t>
  </si>
  <si>
    <t>Progettazione Organizzativa E Digital Transformation</t>
  </si>
  <si>
    <t>FO2026</t>
  </si>
  <si>
    <t>Organizational Change</t>
  </si>
  <si>
    <t>Economia Industriale E Dell'Impresa</t>
  </si>
  <si>
    <t>Management Delle Imprese Internazionali</t>
  </si>
  <si>
    <t>FO2029</t>
  </si>
  <si>
    <t>International Marketing</t>
  </si>
  <si>
    <t>NA1030</t>
  </si>
  <si>
    <t>International economics</t>
  </si>
  <si>
    <t>FO1055</t>
  </si>
  <si>
    <t>Tourism marketing</t>
  </si>
  <si>
    <t>NA3007</t>
  </si>
  <si>
    <t>Welfare economic analysis of public policy</t>
  </si>
  <si>
    <t>Linguaggio Dei Bilanci</t>
  </si>
  <si>
    <t>4S00522</t>
  </si>
  <si>
    <t>Statistica Aziendale</t>
  </si>
  <si>
    <t>AM122T</t>
  </si>
  <si>
    <t>Statistical Learning</t>
  </si>
  <si>
    <t>ECONOMIA, IMPRESE E MERCATI INTERNAZIONALI L-33</t>
  </si>
  <si>
    <t>4S008939</t>
  </si>
  <si>
    <t>Economia e politica economica internazionale</t>
  </si>
  <si>
    <t>International events project management</t>
  </si>
  <si>
    <t>tr1032</t>
  </si>
  <si>
    <t>English for international business, communication and culture</t>
  </si>
  <si>
    <t>Oral presentation in English</t>
  </si>
  <si>
    <t>Leadership and organizational behaviour</t>
  </si>
  <si>
    <t>Beginner studies in Swedish for international students</t>
  </si>
  <si>
    <t>Economic evaluation of public project ( cost- benefit analysis)</t>
  </si>
  <si>
    <t>NA2009</t>
  </si>
  <si>
    <t xml:space="preserve">University of Timisoara </t>
  </si>
  <si>
    <t>Timisoara, Romania</t>
  </si>
  <si>
    <t>Reporting and Cost Accounting</t>
  </si>
  <si>
    <t>MBO1105</t>
  </si>
  <si>
    <t>Cost Management and Controlling</t>
  </si>
  <si>
    <t>MB01105</t>
  </si>
  <si>
    <t>Rendicontazione e controllo sociale e ambientale</t>
  </si>
  <si>
    <t>MBO1107</t>
  </si>
  <si>
    <t>Business Ethics and Social Responsibility</t>
  </si>
  <si>
    <t>4S008095</t>
  </si>
  <si>
    <t>Diritto del lavoro</t>
  </si>
  <si>
    <t>D2DA1215</t>
  </si>
  <si>
    <t>Workplace relations law</t>
  </si>
  <si>
    <t>Relationship e digital marketing</t>
  </si>
  <si>
    <t>M2GEE2203</t>
  </si>
  <si>
    <t>Social network analysis and network economics</t>
  </si>
  <si>
    <t>F2ICF1201</t>
  </si>
  <si>
    <t>International financial management</t>
  </si>
  <si>
    <t>M2GEEM1202</t>
  </si>
  <si>
    <t>Economics of innovation</t>
  </si>
  <si>
    <t>M2MBO1103</t>
  </si>
  <si>
    <t>Management of global affairs</t>
  </si>
  <si>
    <t>M2MBO1106</t>
  </si>
  <si>
    <t>Management systems and methods</t>
  </si>
  <si>
    <t>4S008907</t>
  </si>
  <si>
    <t>M2MBO1102 + M2MBO2104</t>
  </si>
  <si>
    <t>Strategic analysis + Using inofrmation systems in business administration</t>
  </si>
  <si>
    <t>6 + 7</t>
  </si>
  <si>
    <t xml:space="preserve">Economia e politica dell'innovazione </t>
  </si>
  <si>
    <t>M2GEEM1104 </t>
  </si>
  <si>
    <t>Cognitive theory of entrepreneurship </t>
  </si>
  <si>
    <t xml:space="preserve">Management delle imprese internazionali </t>
  </si>
  <si>
    <t>M2MBO1103 </t>
  </si>
  <si>
    <t>Management of global affairs </t>
  </si>
  <si>
    <t xml:space="preserve">4S008097 </t>
  </si>
  <si>
    <t xml:space="preserve">Casi di strategia aziendale </t>
  </si>
  <si>
    <t>M2MBO1102 </t>
  </si>
  <si>
    <t>Strategic analysis </t>
  </si>
  <si>
    <t xml:space="preserve">4S008095 </t>
  </si>
  <si>
    <t xml:space="preserve">Diritto del lavoro e del welfare </t>
  </si>
  <si>
    <t>D2DA1215 </t>
  </si>
  <si>
    <t>Workplace Relations Law </t>
  </si>
  <si>
    <t xml:space="preserve">4S008088 </t>
  </si>
  <si>
    <t xml:space="preserve">Marketing strategico </t>
  </si>
  <si>
    <t>MKlMK3201 </t>
  </si>
  <si>
    <t>Online marketing </t>
  </si>
  <si>
    <t xml:space="preserve">4S008096  </t>
  </si>
  <si>
    <t xml:space="preserve">Leadership e innovation management </t>
  </si>
  <si>
    <t>M1M3216 </t>
  </si>
  <si>
    <t>Comparative management </t>
  </si>
  <si>
    <t xml:space="preserve">4S008092 </t>
  </si>
  <si>
    <t>FB1TC1210 </t>
  </si>
  <si>
    <t>Enterprise economy </t>
  </si>
  <si>
    <t>Economia Industriale E Dell'Impresa </t>
  </si>
  <si>
    <t>FB1TC1210</t>
  </si>
  <si>
    <t>Enterprise Economy </t>
  </si>
  <si>
    <t>4S008090 </t>
  </si>
  <si>
    <t>Management Delle Imprese Internazionali </t>
  </si>
  <si>
    <t>Management Of Global Affairs </t>
  </si>
  <si>
    <t>4S008096 </t>
  </si>
  <si>
    <t>Leadership E Innovation Management</t>
  </si>
  <si>
    <t>Management Systems And Metods </t>
  </si>
  <si>
    <t>4S008089 </t>
  </si>
  <si>
    <t>MK1MK3201</t>
  </si>
  <si>
    <t>Online Marketing</t>
  </si>
  <si>
    <t>4S008097 </t>
  </si>
  <si>
    <t>Casi Di Strategia Aziendale </t>
  </si>
  <si>
    <t>M2MBO1102</t>
  </si>
  <si>
    <t>Strategic Analysis </t>
  </si>
  <si>
    <t>4S008099 </t>
  </si>
  <si>
    <t>Business Analytics </t>
  </si>
  <si>
    <t>M2MBO2104</t>
  </si>
  <si>
    <t>Using Information System For Business Management </t>
  </si>
  <si>
    <t>4S008095 </t>
  </si>
  <si>
    <t>Diritto Del Lavoro E Del Welfare </t>
  </si>
  <si>
    <t>4S02512</t>
  </si>
  <si>
    <t>Economia comportamentale</t>
  </si>
  <si>
    <t>F2ICF1204</t>
  </si>
  <si>
    <t>Corporate social responsibility and strategy</t>
  </si>
  <si>
    <t>Linguaggio dei bilanci</t>
  </si>
  <si>
    <t>M2MBO1203</t>
  </si>
  <si>
    <t>Financial and accounting reporting procedures</t>
  </si>
  <si>
    <t>4S02519</t>
  </si>
  <si>
    <t>Sostenibilità territoriale</t>
  </si>
  <si>
    <t>M2MBO2201</t>
  </si>
  <si>
    <t>Financial management and SME's financing</t>
  </si>
  <si>
    <t>Customer service e supply chain management</t>
  </si>
  <si>
    <t>FB1TC1210 + M2MSODSA1205</t>
  </si>
  <si>
    <t>Entreprise economy + Global strategies</t>
  </si>
  <si>
    <t>5 + 4</t>
  </si>
  <si>
    <t>4S01774</t>
  </si>
  <si>
    <t>Analisi degli equilibri gestionali della banca</t>
  </si>
  <si>
    <t>F21CF2101</t>
  </si>
  <si>
    <t>Advanced financial statement analysis</t>
  </si>
  <si>
    <t>4S00489</t>
  </si>
  <si>
    <t>Statistica dei mercati finanziari</t>
  </si>
  <si>
    <t>M2MBO2101</t>
  </si>
  <si>
    <t>Corporate governance</t>
  </si>
  <si>
    <t>4S00493</t>
  </si>
  <si>
    <t>Economia e gestione della banca</t>
  </si>
  <si>
    <t>F21CF1102</t>
  </si>
  <si>
    <t>Financial performance analysis</t>
  </si>
  <si>
    <t>4S003195 + 4S009670</t>
  </si>
  <si>
    <t>Finanza aziendale e corporate valuation + Integrated financial planning - 2020/21</t>
  </si>
  <si>
    <t>6 + 1</t>
  </si>
  <si>
    <t>F21CF1101</t>
  </si>
  <si>
    <t>Corporate finance</t>
  </si>
  <si>
    <t>Romanian as a foreign language</t>
  </si>
  <si>
    <t>LL1LF1108</t>
  </si>
  <si>
    <t xml:space="preserve">UNIVERITATEA BABES-BOLYAI </t>
  </si>
  <si>
    <t>Romania</t>
  </si>
  <si>
    <t>http://www.econ.ubbcluj.ro/</t>
  </si>
  <si>
    <t>4S00121</t>
  </si>
  <si>
    <t>Statistica</t>
  </si>
  <si>
    <t>ELE0017 + ELE0023</t>
  </si>
  <si>
    <t>Descriptive Statistics + Introduction to scientific methodology research</t>
  </si>
  <si>
    <t xml:space="preserve">5 + 3 </t>
  </si>
  <si>
    <t>ELE0240 + ELE0202</t>
  </si>
  <si>
    <t>Fiscal Policy + Public Finance</t>
  </si>
  <si>
    <t>3 + 5</t>
  </si>
  <si>
    <t>ELE0045 + ELE0066 + ELE0058</t>
  </si>
  <si>
    <t>Controlling + Project Management + Strategic Management</t>
  </si>
  <si>
    <t>3 + 3 + 3</t>
  </si>
  <si>
    <t xml:space="preserve">
4S00124
</t>
  </si>
  <si>
    <t>Economia e gestione delle imprese</t>
  </si>
  <si>
    <t>ELE0033 + ELE0004</t>
  </si>
  <si>
    <t>Corporate Management + Management</t>
  </si>
  <si>
    <t xml:space="preserve">3 + 5 </t>
  </si>
  <si>
    <t>4S02453</t>
  </si>
  <si>
    <t>ILE0048</t>
  </si>
  <si>
    <t>Introductions to Econometrics</t>
  </si>
  <si>
    <t>ILE0013 + ILE0081</t>
  </si>
  <si>
    <t>Corporate finance + Financial forecast and analysis techinques</t>
  </si>
  <si>
    <t>4 + 5</t>
  </si>
  <si>
    <t>ELE001 + ELE0030</t>
  </si>
  <si>
    <t>Microeconomics + Economic doctrines</t>
  </si>
  <si>
    <t>5 + 3</t>
  </si>
  <si>
    <t>ELE0214 + ELE0002</t>
  </si>
  <si>
    <t>Comparative Economic Policies + European Economics</t>
  </si>
  <si>
    <t>ELE0013</t>
  </si>
  <si>
    <t>Financial Accounting</t>
  </si>
  <si>
    <t>Scienze delle finanze</t>
  </si>
  <si>
    <t>ELE0014 + ELE0202</t>
  </si>
  <si>
    <t>Corporate finance + Public finance</t>
  </si>
  <si>
    <t>International Business Law</t>
  </si>
  <si>
    <t>D2UE1207 + D2UE1210</t>
  </si>
  <si>
    <t>Competition and consumer protectio European Union Law + European Union Company law</t>
  </si>
  <si>
    <t>5+5</t>
  </si>
  <si>
    <t>IME0055</t>
  </si>
  <si>
    <t>Global Institutions and International Business Law</t>
  </si>
  <si>
    <t>EME0390</t>
  </si>
  <si>
    <t>International strategies</t>
  </si>
  <si>
    <t>International trade and economic development</t>
  </si>
  <si>
    <t>EME0392</t>
  </si>
  <si>
    <t>Problems of world economy</t>
  </si>
  <si>
    <t>4S003755</t>
  </si>
  <si>
    <t>International logistics and marketing management</t>
  </si>
  <si>
    <t>EME0209</t>
  </si>
  <si>
    <t>4S003751</t>
  </si>
  <si>
    <t>Quantitative models for business management</t>
  </si>
  <si>
    <t>EME0388</t>
  </si>
  <si>
    <t>Quantitative methods in economics finance and management</t>
  </si>
  <si>
    <t>Curs pratic de limba romana- nivel incepator</t>
  </si>
  <si>
    <t>LLQ1105</t>
  </si>
  <si>
    <t xml:space="preserve">THE ACCADEMY OF ECONOMIC STUDIES OF BUCHAREST </t>
  </si>
  <si>
    <t>www.ase.ro</t>
  </si>
  <si>
    <t>16.0256IF1.1-0001</t>
  </si>
  <si>
    <t>International Industrial Policy</t>
  </si>
  <si>
    <t>International Competition</t>
  </si>
  <si>
    <t>a</t>
  </si>
  <si>
    <t>19.0254IF1.1-0003</t>
  </si>
  <si>
    <t>Business accounting</t>
  </si>
  <si>
    <t>Financial accounting + IFRS financial accounting</t>
  </si>
  <si>
    <t>4S003251</t>
  </si>
  <si>
    <t>Corporate communication</t>
  </si>
  <si>
    <t>19.0244IF2.1-0005</t>
  </si>
  <si>
    <t>Business communication and media</t>
  </si>
  <si>
    <t>4S02517</t>
  </si>
  <si>
    <t>19.0256IF1.1-0002</t>
  </si>
  <si>
    <t>Psychosociology</t>
  </si>
  <si>
    <t>Market analysis</t>
  </si>
  <si>
    <t>4S02511</t>
  </si>
  <si>
    <t>19.0091IF1.1-0007 + 19.0220IF2.1-7.2</t>
  </si>
  <si>
    <t>Ethics and business + Ethics and academic integrity</t>
  </si>
  <si>
    <t>3 + 3</t>
  </si>
  <si>
    <t>Customer relationship management + Supply and sales management</t>
  </si>
  <si>
    <t>Consumer Behavior</t>
  </si>
  <si>
    <t>Commercial Comunication</t>
  </si>
  <si>
    <t>Human Resources Management</t>
  </si>
  <si>
    <t>Public Relations</t>
  </si>
  <si>
    <t xml:space="preserve">University of Wroclaw </t>
  </si>
  <si>
    <t>Wroclaw, Polonia</t>
  </si>
  <si>
    <t>Fundamentals of quantitative methods + Introductory statistics for busienss</t>
  </si>
  <si>
    <t>International Business Strategy</t>
  </si>
  <si>
    <t>ago-18</t>
  </si>
  <si>
    <t xml:space="preserve">23-BBA-S1-S5-B-BF </t>
  </si>
  <si>
    <t xml:space="preserve">Business Finance </t>
  </si>
  <si>
    <t>mag-22</t>
  </si>
  <si>
    <t xml:space="preserve">23-EK-S2-MME-S1-COMA + 23-EK-S2-MME-S3-IE </t>
  </si>
  <si>
    <t xml:space="preserve">Contemporary Management + International Economics </t>
  </si>
  <si>
    <t xml:space="preserve">23-EK-S2-MME-S3-FIM + 23-EK-S2-MME-S3-SM </t>
  </si>
  <si>
    <t xml:space="preserve">Financial Management + Strategic Management </t>
  </si>
  <si>
    <t>ECONOMICS AND DATA ANALYSIS LM-56</t>
  </si>
  <si>
    <t>4S003740</t>
  </si>
  <si>
    <t>Macroeconomics and finance</t>
  </si>
  <si>
    <t>International economics + Financial markets</t>
  </si>
  <si>
    <t>4S02465</t>
  </si>
  <si>
    <t>International business and management</t>
  </si>
  <si>
    <t>Contemporary management</t>
  </si>
  <si>
    <t>4S02466</t>
  </si>
  <si>
    <t>Investments</t>
  </si>
  <si>
    <t>Business finance + Fundamentals of investments</t>
  </si>
  <si>
    <t>5+ 3</t>
  </si>
  <si>
    <t>Preparatory polish languafe course</t>
  </si>
  <si>
    <t>eE-business</t>
  </si>
  <si>
    <t>23-BBA-S1-S3-EB</t>
  </si>
  <si>
    <t>Decision making in business and administration</t>
  </si>
  <si>
    <t xml:space="preserve">Uniwersytet Warszawski </t>
  </si>
  <si>
    <t>Warsaw, Polonia</t>
  </si>
  <si>
    <t>PL WARSAW01</t>
  </si>
  <si>
    <t xml:space="preserve">CFU riconosciuti </t>
  </si>
  <si>
    <t>2600-ERSM1MAR</t>
  </si>
  <si>
    <t>Marketing Management</t>
  </si>
  <si>
    <t>2600-ERSM1SEE + 2400-FIM2SM</t>
  </si>
  <si>
    <t>Statistics with Elements of Econometrics + Mathematical Statistics</t>
  </si>
  <si>
    <t>2600 ERSM1SMM</t>
  </si>
  <si>
    <t>Strategic Marketing</t>
  </si>
  <si>
    <t>set-18</t>
  </si>
  <si>
    <t>Diritto Commeciale</t>
  </si>
  <si>
    <t>2200-FOR8</t>
  </si>
  <si>
    <t>Commercial Law and Basic Institution of Company Law</t>
  </si>
  <si>
    <t>4S01773</t>
  </si>
  <si>
    <t>Private &amp; Corporate banking</t>
  </si>
  <si>
    <t>2400-QFU1EFI + 2400-QFU1AIS2</t>
  </si>
  <si>
    <t>Equity and Fixed Income + Asset Allocation and Investment Strategies II</t>
  </si>
  <si>
    <t>4+5</t>
  </si>
  <si>
    <t>4S00241</t>
  </si>
  <si>
    <t>Econometria dei mercati finanziari</t>
  </si>
  <si>
    <t>2400-QFU2EFM</t>
  </si>
  <si>
    <t>Empirics of Financial Markets</t>
  </si>
  <si>
    <t>2400-ZEWW667</t>
  </si>
  <si>
    <t>Advanced Marketing</t>
  </si>
  <si>
    <t>2600-ERSM1HRMI</t>
  </si>
  <si>
    <t>2400-DS2NEG</t>
  </si>
  <si>
    <t>Negotiations</t>
  </si>
  <si>
    <t>2600-MSdz2RMCen</t>
  </si>
  <si>
    <t>Responsible management concepts</t>
  </si>
  <si>
    <t>Ragioneria generale e applicata</t>
  </si>
  <si>
    <t>2400-ZEWW611</t>
  </si>
  <si>
    <t>Managerial accounting</t>
  </si>
  <si>
    <t>2400-ZEWW546</t>
  </si>
  <si>
    <t>Strategic accounting</t>
  </si>
  <si>
    <t>Economia degli intermediari finanziari</t>
  </si>
  <si>
    <t>2500-ERSM1CF</t>
  </si>
  <si>
    <t>2600-ERSM1FM</t>
  </si>
  <si>
    <t>Financial markets</t>
  </si>
  <si>
    <t>2400-FIM2FI1A</t>
  </si>
  <si>
    <t>2400-ICU1MIR</t>
  </si>
  <si>
    <t>Microeconometrics</t>
  </si>
  <si>
    <t>mar-19</t>
  </si>
  <si>
    <t>9</t>
  </si>
  <si>
    <t>Financial Mathematics</t>
  </si>
  <si>
    <t>2400-PP3EKOa</t>
  </si>
  <si>
    <t>2400-QFU1MMF</t>
  </si>
  <si>
    <t>Mathematical Methods in Finance</t>
  </si>
  <si>
    <t>Storia Economica</t>
  </si>
  <si>
    <t>2400-FIM1HE</t>
  </si>
  <si>
    <t>History of Economics</t>
  </si>
  <si>
    <t>2400-FIM3EC</t>
  </si>
  <si>
    <t>Finanza aziandale</t>
  </si>
  <si>
    <t>2400-ERSM1FM</t>
  </si>
  <si>
    <t>Financial Markets</t>
  </si>
  <si>
    <t>2400-PP2FI1a</t>
  </si>
  <si>
    <t>Finance</t>
  </si>
  <si>
    <t>2400-ZEWW485</t>
  </si>
  <si>
    <t>International Economic Geography</t>
  </si>
  <si>
    <t>2600-ERSM1Mng + 2400-ERSM1FM</t>
  </si>
  <si>
    <t>Corporate finance + Financial Markets</t>
  </si>
  <si>
    <t>5+2</t>
  </si>
  <si>
    <t>Actuarial and Financial Mathematics</t>
  </si>
  <si>
    <t>lu-20</t>
  </si>
  <si>
    <t>2400-QFU11QF +   2400-FIM31F</t>
  </si>
  <si>
    <t>Introduction to quantitative finance + International finance</t>
  </si>
  <si>
    <t>3+ 4</t>
  </si>
  <si>
    <t>2400-PP2EPa +     2400-ICU21TP</t>
  </si>
  <si>
    <t>Polotical economics + International trade policy</t>
  </si>
  <si>
    <t>2400-QFU1CFN +   2600-ERSM11FB</t>
  </si>
  <si>
    <t>Corporate finance + International banking and finance</t>
  </si>
  <si>
    <t>4+4</t>
  </si>
  <si>
    <t>2400-DS1ST</t>
  </si>
  <si>
    <t>Statistics and exploratory data analysis</t>
  </si>
  <si>
    <t>2600-ERSM1CF + 2400-PP3RACa</t>
  </si>
  <si>
    <t>Corporate finance + Accounting</t>
  </si>
  <si>
    <t>2400-FIM1MI</t>
  </si>
  <si>
    <t>Macroeconomics</t>
  </si>
  <si>
    <t>2400-PP2EPa</t>
  </si>
  <si>
    <t>Political economy</t>
  </si>
  <si>
    <t>2104-GPIR-D2IPE</t>
  </si>
  <si>
    <t>International political economy</t>
  </si>
  <si>
    <t>2600-ERSM1ECSRF</t>
  </si>
  <si>
    <t>Ethics and corporate social responsibility in finance</t>
  </si>
  <si>
    <t>2600-DSdz30Sen</t>
  </si>
  <si>
    <t>Data storytelling</t>
  </si>
  <si>
    <t>2400-PP3RACa</t>
  </si>
  <si>
    <t>Accounting</t>
  </si>
  <si>
    <t>Microeconomics I</t>
  </si>
  <si>
    <t>9 + (1)</t>
  </si>
  <si>
    <t>Derivatives Markets + Automatic Transactional System</t>
  </si>
  <si>
    <t xml:space="preserve">2400-QFU1DVM + 2400-QFU1C </t>
  </si>
  <si>
    <t>Derivatives Markets + Computational Finance</t>
  </si>
  <si>
    <t>5+4</t>
  </si>
  <si>
    <t>DERIVATI</t>
  </si>
  <si>
    <t>2400-QFU2C1+2400-DSTAPR</t>
  </si>
  <si>
    <t>C++ In Quantitative Finance I + Advanced Programming In R</t>
  </si>
  <si>
    <t>2400-QFU1TSA</t>
  </si>
  <si>
    <t>Time Series Analysis</t>
  </si>
  <si>
    <t>4S02477</t>
  </si>
  <si>
    <t>Economia monetaria</t>
  </si>
  <si>
    <t>2400-FIM2MGO</t>
  </si>
  <si>
    <t>Macroeconomics Of The Open Economy</t>
  </si>
  <si>
    <t>2400-QFUITSA</t>
  </si>
  <si>
    <t>4S006189</t>
  </si>
  <si>
    <t>Financial risk management</t>
  </si>
  <si>
    <t>2400-QFU2FEC + 2400-ZEWW796</t>
  </si>
  <si>
    <t>Quantitative Strategies High Frequency Data + Data Processing And Analysis In Phyton Language</t>
  </si>
  <si>
    <t>6+3</t>
  </si>
  <si>
    <t>4S001142</t>
  </si>
  <si>
    <t>Finanza matematica</t>
  </si>
  <si>
    <t>2400-QFU2TSA + 2400-QFU1CF</t>
  </si>
  <si>
    <t>Automatic Transactional Systems + Computational Finance</t>
  </si>
  <si>
    <t>4S003194</t>
  </si>
  <si>
    <t>Insurance mathematics</t>
  </si>
  <si>
    <t>Computational Finance + Asset Allocation And Investment Strategies Ii</t>
  </si>
  <si>
    <t>4S004767</t>
  </si>
  <si>
    <t>Laboratorio excel avanzato (Verona)</t>
  </si>
  <si>
    <t>C ++ In Quantitative Finance Ii</t>
  </si>
  <si>
    <t>Matematica delle assicurazioni</t>
  </si>
  <si>
    <t>2400-QFU1CF</t>
  </si>
  <si>
    <t>Computational Finance</t>
  </si>
  <si>
    <t>2400-DSIAL</t>
  </si>
  <si>
    <t>Algorithmics</t>
  </si>
  <si>
    <t>4S00535</t>
  </si>
  <si>
    <t>Metodi computazionali per la finanza</t>
  </si>
  <si>
    <t>2400-QFU2FEC</t>
  </si>
  <si>
    <t>Quantitative Strategies. High Frequency Data</t>
  </si>
  <si>
    <t>Modelli di asset pricing</t>
  </si>
  <si>
    <t>2400-QFU2C2 + 2400-QFU1CF</t>
  </si>
  <si>
    <t>C++ In Quantitative Finance Ii + Time Series Analysis</t>
  </si>
  <si>
    <t>4+6</t>
  </si>
  <si>
    <t>2400-QFU2TSA + 2400- DS1APR</t>
  </si>
  <si>
    <t>Automatic Transactional System + Advanced Programming In R</t>
  </si>
  <si>
    <t>5 +5</t>
  </si>
  <si>
    <t>2400-QFU2EFM + 2400-QFU1EFI</t>
  </si>
  <si>
    <t>Empiries Of Financial Markets+ Equity And Fixed Income</t>
  </si>
  <si>
    <t>2400-QFU2TSA + 2400-QFUICF</t>
  </si>
  <si>
    <t>Automatic Transactional System + Computational Finance</t>
  </si>
  <si>
    <t>2400-FIM2RI + 2400-DS1R</t>
  </si>
  <si>
    <t>Investment Account + R:Intro / Data Cleaning And Imputation R / Basics Of Visualisation</t>
  </si>
  <si>
    <t>2400-QFU2RAMII</t>
  </si>
  <si>
    <t>Risk Analysis And Modelling Ii</t>
  </si>
  <si>
    <t>2400-QFU1EFI</t>
  </si>
  <si>
    <t>Equity And Fixed Income</t>
  </si>
  <si>
    <t>4S02482</t>
  </si>
  <si>
    <t>Modelli stocastici per la finanza</t>
  </si>
  <si>
    <t>Mathematical Methods In Finance</t>
  </si>
  <si>
    <t>4S00119</t>
  </si>
  <si>
    <t>Private banking</t>
  </si>
  <si>
    <t>2400-QFU1CFN</t>
  </si>
  <si>
    <t>2400-QFU1AIS2 + 2400-FIM1NI</t>
  </si>
  <si>
    <t>Asset Allocation And Investment Strategies Ii + It Tools In Economics</t>
  </si>
  <si>
    <t>Trade Theory + Environmental Resource</t>
  </si>
  <si>
    <t>International Trade Theory + Inequalities and Development</t>
  </si>
  <si>
    <t>5+1</t>
  </si>
  <si>
    <t>lug-18</t>
  </si>
  <si>
    <t>International Trade and Economic Developement</t>
  </si>
  <si>
    <t>International Trade Theory + Operations Outsourcing Innovation and Sustainability</t>
  </si>
  <si>
    <t>apr-18</t>
  </si>
  <si>
    <t>2400-M2EROa + 2400-ZEWW485</t>
  </si>
  <si>
    <t>Development Economics + International Geography</t>
  </si>
  <si>
    <t>3+8</t>
  </si>
  <si>
    <t>2400-ZEWW46
2400-ZEWW611</t>
  </si>
  <si>
    <t>Strategic Accounting
Managerial Accounting</t>
  </si>
  <si>
    <t>3
3</t>
  </si>
  <si>
    <t>2400-M1PPZMIKa</t>
  </si>
  <si>
    <t>Advanced Microeconomics</t>
  </si>
  <si>
    <t>4S003754</t>
  </si>
  <si>
    <t>2600-ERSM1MA + 2600-ERSM1FA</t>
  </si>
  <si>
    <t>Managerial accounting + Financial accounting</t>
  </si>
  <si>
    <t>4S003752</t>
  </si>
  <si>
    <t>International business law</t>
  </si>
  <si>
    <t>2600-ERSM1ICL + 2600-ERCM1EBL</t>
  </si>
  <si>
    <t>International commercial law + European business law</t>
  </si>
  <si>
    <t>4 +5</t>
  </si>
  <si>
    <t>Leadership and Innovation Management</t>
  </si>
  <si>
    <t>2600-ERSM1MN +  2600-ERSM1MITT</t>
  </si>
  <si>
    <t>Management + Management of Innovation and Technology Transfer</t>
  </si>
  <si>
    <t>2600-ERM1MMMI + 2600-ERSM1Mng</t>
  </si>
  <si>
    <t>Management and marketing of innovation + Innovation and entrepeneurship</t>
  </si>
  <si>
    <t>2600-ERM1MMMI + 2600-ERSMinFSW3</t>
  </si>
  <si>
    <t>Management and marketing of innovation + management</t>
  </si>
  <si>
    <t>2600-ERSMIMng + 2600-ERSM1SM</t>
  </si>
  <si>
    <t xml:space="preserve">International Management + Strategic Management </t>
  </si>
  <si>
    <t>2600-ERSMIMng + 2600-ERSMIMng</t>
  </si>
  <si>
    <t>International Management + International Business</t>
  </si>
  <si>
    <t>4S02496</t>
  </si>
  <si>
    <t>Rendicontazione e controllo sociale ed ambientale</t>
  </si>
  <si>
    <t>2600-ERSM1BEth + 2600-ERSMIMng</t>
  </si>
  <si>
    <t>Business Ethics + International Management</t>
  </si>
  <si>
    <t>mar-18</t>
  </si>
  <si>
    <t>2600-ERSM1BEth +</t>
  </si>
  <si>
    <t>Business Ethics + Introduction of politics</t>
  </si>
  <si>
    <t>2600-ERSM1BEth + 2600-ERM1Mng</t>
  </si>
  <si>
    <t xml:space="preserve">Business Ethics + International Management I </t>
  </si>
  <si>
    <t>Casi di Strategia Aziendale</t>
  </si>
  <si>
    <t>2600-ERSM1SM + 2600-ERSM1SEB</t>
  </si>
  <si>
    <t>Strategic Management + Statistics and econometrics for business</t>
  </si>
  <si>
    <t>2600-ERSM1FRA + 2600-ERSM1MA</t>
  </si>
  <si>
    <t>Financial reporting and analysis + Managerial accounting</t>
  </si>
  <si>
    <t>4S00809</t>
  </si>
  <si>
    <t>2600-ERSM1IE</t>
  </si>
  <si>
    <t>2600-ERSM1IGT</t>
  </si>
  <si>
    <t>Introduction to game theory</t>
  </si>
  <si>
    <t>Progettazione organizzativa e digital transformation</t>
  </si>
  <si>
    <t>2600-ERSM1HRM + 2600-ERSM1TM</t>
  </si>
  <si>
    <t>Human resources management + technology management</t>
  </si>
  <si>
    <t>CT0011</t>
  </si>
  <si>
    <t>Favorire la comunicazione tra persone con background culturali diversi</t>
  </si>
  <si>
    <t>3004-EI</t>
  </si>
  <si>
    <t>Intensive course of polish</t>
  </si>
  <si>
    <t>4S00653</t>
  </si>
  <si>
    <t>Risk Management</t>
  </si>
  <si>
    <t>2400-QFU2RAMI</t>
  </si>
  <si>
    <t>Risk Analysis and Modelling I</t>
  </si>
  <si>
    <t>2400-QFU1AIS</t>
  </si>
  <si>
    <t>Asset Allocation and Investment Strategies I</t>
  </si>
  <si>
    <t>2400-M1PPZMAKa</t>
  </si>
  <si>
    <t>Advanced Macroeconomics</t>
  </si>
  <si>
    <t>4S003744</t>
  </si>
  <si>
    <t xml:space="preserve">Health and environmental economics </t>
  </si>
  <si>
    <t>2400-ZEWW627 + 2600-ERSM1IOSB</t>
  </si>
  <si>
    <t>International Environmental Cooperation + Industrial Organization and Strategic Behavior</t>
  </si>
  <si>
    <t>3+4</t>
  </si>
  <si>
    <t>2400-DS1AMA + 2400-QFU1AIS</t>
  </si>
  <si>
    <t>Applied macroeconomics + Asset allocation and investment I</t>
  </si>
  <si>
    <t>2400-FIM3IF</t>
  </si>
  <si>
    <t>International finance</t>
  </si>
  <si>
    <t>4</t>
  </si>
  <si>
    <t>4S008976</t>
  </si>
  <si>
    <t>Resiliance and risk management</t>
  </si>
  <si>
    <t>Management Pubblico</t>
  </si>
  <si>
    <t>International Economics + Consumers in Digital Markets</t>
  </si>
  <si>
    <t>mar-21</t>
  </si>
  <si>
    <t>Storia dell'impresa e del Management</t>
  </si>
  <si>
    <t>Copyright + Leading Effectively</t>
  </si>
  <si>
    <t>4 + 4</t>
  </si>
  <si>
    <t>2400-ZEWW5466</t>
  </si>
  <si>
    <t>Business Ethics</t>
  </si>
  <si>
    <t>Introduction to Politics</t>
  </si>
  <si>
    <t>Asset allocation and investment strategies II</t>
  </si>
  <si>
    <t>2400-QFU1AIS2</t>
  </si>
  <si>
    <t>C++ in quantitative finance II</t>
  </si>
  <si>
    <t>2400-QFU2C2</t>
  </si>
  <si>
    <t>Time series analysis</t>
  </si>
  <si>
    <t>Management of innovation &amp; technology</t>
  </si>
  <si>
    <t>2600-ERSMinFSW3</t>
  </si>
  <si>
    <t>mr-20</t>
  </si>
  <si>
    <t>Introduction to Anti money laundering</t>
  </si>
  <si>
    <t>2400-ZEWW715</t>
  </si>
  <si>
    <t>2600-ER-5M1CF</t>
  </si>
  <si>
    <t>Computational finance</t>
  </si>
  <si>
    <t>PANSTWOWA WYZSZA SZKOLA ZAWODOWA W NOWYM SACZU - State University of Applied Sciences in Nowy Sacz</t>
  </si>
  <si>
    <t>Polonia</t>
  </si>
  <si>
    <t>http://www.pwsz-ns.edu.pl/index.htm</t>
  </si>
  <si>
    <t xml:space="preserve">PL NOWYSA02 </t>
  </si>
  <si>
    <t>IE E A1S B1 12/13+IE E A1S B7 12/13</t>
  </si>
  <si>
    <t>Basics of Marketing + Negotiation and Public Relations</t>
  </si>
  <si>
    <t>Organizzazione Aziendale</t>
  </si>
  <si>
    <t>Management</t>
  </si>
  <si>
    <t>2840/B1.21/22</t>
  </si>
  <si>
    <t>Basis of marketing</t>
  </si>
  <si>
    <t>2842/B6.21/22</t>
  </si>
  <si>
    <t>Enterprise</t>
  </si>
  <si>
    <t>2840/C6.21/22</t>
  </si>
  <si>
    <t>Funds and projects of european union</t>
  </si>
  <si>
    <t>4S00322</t>
  </si>
  <si>
    <t>2858/B5.21/22</t>
  </si>
  <si>
    <t>Labour law</t>
  </si>
  <si>
    <t>2840/B7.21/22</t>
  </si>
  <si>
    <t>Negotiations and public relations</t>
  </si>
  <si>
    <t>2840/C8.21/22</t>
  </si>
  <si>
    <t>Project Management</t>
  </si>
  <si>
    <t>Methods for analysis of socio-economic development</t>
  </si>
  <si>
    <t>European union Project preparing</t>
  </si>
  <si>
    <t>Cracow Univeristy of Economics</t>
  </si>
  <si>
    <t>Cracow, Polonia</t>
  </si>
  <si>
    <t>http://www.bpz.uek.krakow.pl/english-track.html</t>
  </si>
  <si>
    <t>ETUGib1</t>
  </si>
  <si>
    <t>Mathematics in Economics and business</t>
  </si>
  <si>
    <t xml:space="preserve">ETUGcf2 </t>
  </si>
  <si>
    <t>Corporate Finance + International Finance I</t>
  </si>
  <si>
    <t>ETGib1</t>
  </si>
  <si>
    <t>Performance Management </t>
  </si>
  <si>
    <t> Managerial Accounting</t>
  </si>
  <si>
    <t>International Project Management</t>
  </si>
  <si>
    <t>Necessaria integrazione ulteriori CFU</t>
  </si>
  <si>
    <t>4S003195</t>
  </si>
  <si>
    <t>Fiannza aziendale e corporate valuation</t>
  </si>
  <si>
    <t>CORFAN</t>
  </si>
  <si>
    <t>Corporate Finance II</t>
  </si>
  <si>
    <t>STAOFF</t>
  </si>
  <si>
    <t>Standards of financial statement</t>
  </si>
  <si>
    <t>PORHAN</t>
  </si>
  <si>
    <t>INTFAN</t>
  </si>
  <si>
    <t>International finance II</t>
  </si>
  <si>
    <t>Polish language for beginners</t>
  </si>
  <si>
    <t>ETEL</t>
  </si>
  <si>
    <t>Computer-aided data analysis in international business and trade</t>
  </si>
  <si>
    <t xml:space="preserve">University of Katowice </t>
  </si>
  <si>
    <t>Katowice, Polonia</t>
  </si>
  <si>
    <t>http://www.ue.katowice.pl/</t>
  </si>
  <si>
    <t>4S00421</t>
  </si>
  <si>
    <t>Economia del settore non-profit</t>
  </si>
  <si>
    <t>WMM04 + WFAB01</t>
  </si>
  <si>
    <t>Corporate Social Responsibility  + Business Ethics</t>
  </si>
  <si>
    <t xml:space="preserve">3 +2 </t>
  </si>
  <si>
    <t>WIBM05 + WMB08</t>
  </si>
  <si>
    <t xml:space="preserve">Business Analysis and Valuation + Corporate Finance </t>
  </si>
  <si>
    <t>WICB02 + WIBB12</t>
  </si>
  <si>
    <t>International Relations + International Marketing in Services</t>
  </si>
  <si>
    <t>WIBM13 + WEB11</t>
  </si>
  <si>
    <t>R&amp;D in Innovation management + Leadership skills training</t>
  </si>
  <si>
    <t>WEB05 + WMM04</t>
  </si>
  <si>
    <t>Development economics + Corporate Social Responisibilty</t>
  </si>
  <si>
    <t>Setting up a business</t>
  </si>
  <si>
    <t>WFAB16</t>
  </si>
  <si>
    <t>International financial reporting standards</t>
  </si>
  <si>
    <t>WIBB10</t>
  </si>
  <si>
    <t>International intellectual property protection law</t>
  </si>
  <si>
    <t>WIBB11</t>
  </si>
  <si>
    <t>ISTITUTO POLITECNICO DE LISBOA</t>
  </si>
  <si>
    <t>Lisboa, Portogallo</t>
  </si>
  <si>
    <t>P LISBOA05</t>
  </si>
  <si>
    <t>Gestao Estrategica</t>
  </si>
  <si>
    <t>Dierito Empresarial</t>
  </si>
  <si>
    <t>Economia Aziendale</t>
  </si>
  <si>
    <t>Basic of Accounting + Gestão das Organizações I</t>
  </si>
  <si>
    <t>6+6</t>
  </si>
  <si>
    <t>Matematica</t>
  </si>
  <si>
    <t>Matematica I</t>
  </si>
  <si>
    <t xml:space="preserve">Estatistica I </t>
  </si>
  <si>
    <t>Estatistica II</t>
  </si>
  <si>
    <t>112102</t>
  </si>
  <si>
    <t>Direito Empresarial</t>
  </si>
  <si>
    <t xml:space="preserve">6 </t>
  </si>
  <si>
    <t>mag-19</t>
  </si>
  <si>
    <t>Scienza delle Finanze</t>
  </si>
  <si>
    <t>Financas Publicas</t>
  </si>
  <si>
    <t>Pianificazionee cotrollo</t>
  </si>
  <si>
    <t>Planificamento e controlo de gestao</t>
  </si>
  <si>
    <t>Financas accounting</t>
  </si>
  <si>
    <t>Gestao de carteiras</t>
  </si>
  <si>
    <t>Metodos quantitativos para financas</t>
  </si>
  <si>
    <t>Finanza aziendale e corporate valuation</t>
  </si>
  <si>
    <t>Financas empresarias</t>
  </si>
  <si>
    <t>Analise de relatorios e contas</t>
  </si>
  <si>
    <t>Introduction to finance</t>
  </si>
  <si>
    <t>Management simulation project</t>
  </si>
  <si>
    <t xml:space="preserve">International business simulation project </t>
  </si>
  <si>
    <t>Corporate Identity ed etica d'impresa</t>
  </si>
  <si>
    <t>9 + (-3)</t>
  </si>
  <si>
    <t>4S009096</t>
  </si>
  <si>
    <t>Creatività e marketing innovation</t>
  </si>
  <si>
    <t>9 + (-5)</t>
  </si>
  <si>
    <t>CODICE</t>
  </si>
  <si>
    <t>Ingles para Financas</t>
  </si>
  <si>
    <t>Regulacao, etica e governance</t>
  </si>
  <si>
    <t>Portuguese for foreign students I</t>
  </si>
  <si>
    <t>Portuguese intensive course</t>
  </si>
  <si>
    <t xml:space="preserve">POLYTECHNIC INSTITUTE OF LEIRIA </t>
  </si>
  <si>
    <t>Portogallo</t>
  </si>
  <si>
    <t>http://cursos.ipleiria.pt</t>
  </si>
  <si>
    <t>P LEIRIA01</t>
  </si>
  <si>
    <t xml:space="preserve">Statistica </t>
  </si>
  <si>
    <t>Applied Statistic for Management</t>
  </si>
  <si>
    <t>Mag-18</t>
  </si>
  <si>
    <t>Métodos de Previsão</t>
  </si>
  <si>
    <t>Estatistica aplicada a gestao</t>
  </si>
  <si>
    <t>feb-19</t>
  </si>
  <si>
    <t>Diritto Commerciale</t>
  </si>
  <si>
    <t>Direito Comercial</t>
  </si>
  <si>
    <t xml:space="preserve">Marketing estrategico </t>
  </si>
  <si>
    <t>Inglese C1</t>
  </si>
  <si>
    <t>English Level C1</t>
  </si>
  <si>
    <t>Financial instruments</t>
  </si>
  <si>
    <t>Strategic marketing</t>
  </si>
  <si>
    <t>COMPORTAMENTO DO CONSUNIDOR</t>
  </si>
  <si>
    <t>STATISTICA</t>
  </si>
  <si>
    <t>ESTATISTICA APLICADA AS CIENCAS EMPRESARIAS</t>
  </si>
  <si>
    <t>Advanced International Financial Management</t>
  </si>
  <si>
    <t>4S010389</t>
  </si>
  <si>
    <t>Laboratorio di data visualization</t>
  </si>
  <si>
    <t>Investment and financial inf. An.</t>
  </si>
  <si>
    <t>4S02479</t>
  </si>
  <si>
    <t xml:space="preserve">Diritto bancario e dei iter finanziari </t>
  </si>
  <si>
    <t>International Entrepreneurship</t>
  </si>
  <si>
    <t xml:space="preserve">Information systems for management </t>
  </si>
  <si>
    <t>Research methodology</t>
  </si>
  <si>
    <t xml:space="preserve">Accounting and finance                          </t>
  </si>
  <si>
    <t>Advanced strategic management</t>
  </si>
  <si>
    <t>4S003451</t>
  </si>
  <si>
    <t>Performance management</t>
  </si>
  <si>
    <t>Accounting and finance</t>
  </si>
  <si>
    <t>Advanced Strategic Management</t>
  </si>
  <si>
    <t>Progettazione organizzativa e digital</t>
  </si>
  <si>
    <t>Information system for management</t>
  </si>
  <si>
    <t>DATA OMOLOGAZIONE/Equipollenza</t>
  </si>
  <si>
    <t>Global marketing</t>
  </si>
  <si>
    <t>International entrepeneurship</t>
  </si>
  <si>
    <t>visual comunication and grafic design</t>
  </si>
  <si>
    <t>adverting</t>
  </si>
  <si>
    <t>Portuguese language course (A1)</t>
  </si>
  <si>
    <t>English B2</t>
  </si>
  <si>
    <t>ISAL – Instituto Superior de Administração e Línguas</t>
  </si>
  <si>
    <t>Funchal, Portogallo</t>
  </si>
  <si>
    <t>P FUNCHAL08</t>
  </si>
  <si>
    <t>Commercial Law</t>
  </si>
  <si>
    <t>Financial Management</t>
  </si>
  <si>
    <t>Economia degliintermediari finanziari</t>
  </si>
  <si>
    <t>Investments and financial projects</t>
  </si>
  <si>
    <t>6 + (-2)</t>
  </si>
  <si>
    <t xml:space="preserve">Organizzazione aziendale </t>
  </si>
  <si>
    <t>Organizational Behaviour</t>
  </si>
  <si>
    <t>ECONOMIA E INNOVAZIONE AZIENDALE L-18</t>
  </si>
  <si>
    <t xml:space="preserve">4S008936 </t>
  </si>
  <si>
    <t>Business intelligence</t>
  </si>
  <si>
    <t xml:space="preserve">Management Informatics </t>
  </si>
  <si>
    <t xml:space="preserve">4S008932 </t>
  </si>
  <si>
    <t xml:space="preserve">Organizzazione aziendale e human resources management </t>
  </si>
  <si>
    <t xml:space="preserve">Organizational Behaviour </t>
  </si>
  <si>
    <t>4S008931</t>
  </si>
  <si>
    <t>Marketing per l'innovazione</t>
  </si>
  <si>
    <t>Touristic Marketing</t>
  </si>
  <si>
    <t>4S008934</t>
  </si>
  <si>
    <t>Modelli matematici per le decisioni economico-aziendali</t>
  </si>
  <si>
    <t>Operational Research</t>
  </si>
  <si>
    <t>Càlculo financeiro</t>
  </si>
  <si>
    <t>Customer Service e Supply Chain Management</t>
  </si>
  <si>
    <t>Visão Estratégica da Cadeia de Valor + Introdução à Logistica Empresarial + Gestão de Sistemas de Transportes e Custos Logìsticos</t>
  </si>
  <si>
    <t>4+4+2</t>
  </si>
  <si>
    <t>linguaggio dei bilanci</t>
  </si>
  <si>
    <t>Financial management</t>
  </si>
  <si>
    <t>English I</t>
  </si>
  <si>
    <t>English III</t>
  </si>
  <si>
    <t>sociology of the enterprise</t>
  </si>
  <si>
    <t>TOURISM MARKETING</t>
  </si>
  <si>
    <t>English II</t>
  </si>
  <si>
    <t>Logistics management</t>
  </si>
  <si>
    <t>Management informatics</t>
  </si>
  <si>
    <t>4 + (2)</t>
  </si>
  <si>
    <t>Operational research</t>
  </si>
  <si>
    <t xml:space="preserve">Universidade de Coimbra </t>
  </si>
  <si>
    <t>Coimbra, Portogallo</t>
  </si>
  <si>
    <t>P COIMBRA01</t>
  </si>
  <si>
    <t>Economia industriale</t>
  </si>
  <si>
    <t>Industrial organization</t>
  </si>
  <si>
    <t>Management People</t>
  </si>
  <si>
    <t>Financial and Monetary economics</t>
  </si>
  <si>
    <t>Mathematics I</t>
  </si>
  <si>
    <t>Matematica per le scelte economico-finanziarie</t>
  </si>
  <si>
    <t>Financial Calculus</t>
  </si>
  <si>
    <t>Analise financeira</t>
  </si>
  <si>
    <t>4S008932</t>
  </si>
  <si>
    <t>Organizzazione aziendale e human resources management</t>
  </si>
  <si>
    <t>01010103</t>
  </si>
  <si>
    <t>Management and People</t>
  </si>
  <si>
    <t>mar-22</t>
  </si>
  <si>
    <t>02639516</t>
  </si>
  <si>
    <t>Economics of Financial Institutions and Financial Systems</t>
  </si>
  <si>
    <t>Diritto del Lavoro</t>
  </si>
  <si>
    <t>Direito do trabalho</t>
  </si>
  <si>
    <t>Corporate Social Responsability and Business Ethics</t>
  </si>
  <si>
    <t>Corporate Identity ed etica d'Impresa</t>
  </si>
  <si>
    <t>2662169
2662536
2662230
2004993</t>
  </si>
  <si>
    <t>Branding
Communications I
Ethics in Business I
Ethics in Business II</t>
  </si>
  <si>
    <t>2,5
2,5
2,5
2,5</t>
  </si>
  <si>
    <t>2660002
2006293</t>
  </si>
  <si>
    <t>Financial Accounting
Advanced Financial Accounting</t>
  </si>
  <si>
    <t>6
6</t>
  </si>
  <si>
    <t>Metodi statistici per le analisi di mercato</t>
  </si>
  <si>
    <t>2660030
2637231</t>
  </si>
  <si>
    <t>Statistical Methods
Methods' Laboratory</t>
  </si>
  <si>
    <t>6
7,5</t>
  </si>
  <si>
    <t>O2639562</t>
  </si>
  <si>
    <t>Economic Growth</t>
  </si>
  <si>
    <t>4S003750</t>
  </si>
  <si>
    <t>International financial market</t>
  </si>
  <si>
    <t xml:space="preserve">Economics of financial institutions and financial systems </t>
  </si>
  <si>
    <t>Industrial economics</t>
  </si>
  <si>
    <t>Applied industrial economics</t>
  </si>
  <si>
    <t>REPORTING AND COST ACCOUNTING</t>
  </si>
  <si>
    <t>LADERSHIP AND MOTIVATION</t>
  </si>
  <si>
    <t>INTERNATIONAL ECONOMIC POLICY</t>
  </si>
  <si>
    <t>02018374 + 01010103</t>
  </si>
  <si>
    <t>LABOUR ECONOMICS + MANAGEMENT AND PEOPLE</t>
  </si>
  <si>
    <t>Corporate Social Responsibility and Business Ethics</t>
  </si>
  <si>
    <t>Progettazione organizzativa e digital trasformation</t>
  </si>
  <si>
    <t>Relationship Marketing</t>
  </si>
  <si>
    <t>9 + (3)</t>
  </si>
  <si>
    <t>4S02396</t>
  </si>
  <si>
    <t>Corporate social responsability and business ethics</t>
  </si>
  <si>
    <t>Management and people</t>
  </si>
  <si>
    <t>Environmental Economics</t>
  </si>
  <si>
    <t>O2018374</t>
  </si>
  <si>
    <t>Topics of Health economics</t>
  </si>
  <si>
    <t>O1015866</t>
  </si>
  <si>
    <t xml:space="preserve">Portuguese Language I </t>
  </si>
  <si>
    <t>O1349610</t>
  </si>
  <si>
    <t xml:space="preserve">Services marketing </t>
  </si>
  <si>
    <t>O1661085</t>
  </si>
  <si>
    <t>lingua portuguesa ERASMUS II</t>
  </si>
  <si>
    <t>Mobility and global migration</t>
  </si>
  <si>
    <t>Politics, literature and film</t>
  </si>
  <si>
    <t>lingua Inglesa III</t>
  </si>
  <si>
    <t>lingua portuguesa ERASMUS I</t>
  </si>
  <si>
    <t>Relationship marketing</t>
  </si>
  <si>
    <t>(3) + 3</t>
  </si>
  <si>
    <t>http://www.uis.no/</t>
  </si>
  <si>
    <t>N STAVANG01</t>
  </si>
  <si>
    <t>Sociologia e Psicologia dei consumi</t>
  </si>
  <si>
    <t>BØK250_3</t>
  </si>
  <si>
    <t>Customer Service &amp; Supply Chain management</t>
  </si>
  <si>
    <t>MØA255</t>
  </si>
  <si>
    <t>Supply Chain &amp; Lean Management</t>
  </si>
  <si>
    <t>BØK425</t>
  </si>
  <si>
    <t>ge-20</t>
  </si>
  <si>
    <t>Costumer service e supply chain management</t>
  </si>
  <si>
    <t>MØA2350</t>
  </si>
  <si>
    <t>Environmental and resource economics</t>
  </si>
  <si>
    <t>MØA415</t>
  </si>
  <si>
    <t>Knowledge-based entrepreneurship</t>
  </si>
  <si>
    <t>POLITICA ECONOMICA</t>
  </si>
  <si>
    <t>B0K365</t>
  </si>
  <si>
    <t>INTERMEDIATE MICROECONOMICS</t>
  </si>
  <si>
    <t>ELEMENTI DI ECONOMETRIA</t>
  </si>
  <si>
    <t>B0K345</t>
  </si>
  <si>
    <t>MARKETING ANALYSIS</t>
  </si>
  <si>
    <t>4S00945</t>
  </si>
  <si>
    <t>B0K385</t>
  </si>
  <si>
    <t>ENTREPRENEURSHIP AND BUSINESS PLAN</t>
  </si>
  <si>
    <t>PROGETTAZIONE ORGANIZZATIVA E DIGITAL TRANSFORMATION</t>
  </si>
  <si>
    <t>MSB416</t>
  </si>
  <si>
    <t>BUSINESS DEVELOPMENT AND INNOVATIONS: THE FIRM PERSPECTIVE</t>
  </si>
  <si>
    <t>9 + 1</t>
  </si>
  <si>
    <t>RELATIONSHIP E DIGITAL MARKETING</t>
  </si>
  <si>
    <t>MSB106</t>
  </si>
  <si>
    <t>DEVELOPING AND MARKETING INNOVATIONS</t>
  </si>
  <si>
    <t>feb-22</t>
  </si>
  <si>
    <t>Intermediate microeconomics</t>
  </si>
  <si>
    <t>BØK365</t>
  </si>
  <si>
    <t>(9) + 1</t>
  </si>
  <si>
    <t>Marketing Analytics</t>
  </si>
  <si>
    <t>BØK345</t>
  </si>
  <si>
    <t>(6) + 4</t>
  </si>
  <si>
    <t>Entrepreneurship and business plan</t>
  </si>
  <si>
    <t>BØK385</t>
  </si>
  <si>
    <t>Oslo, Norvegia</t>
  </si>
  <si>
    <t>N OSLO01</t>
  </si>
  <si>
    <t>International Political Economy</t>
  </si>
  <si>
    <t>Giu-18</t>
  </si>
  <si>
    <t>Economic History and Inequality</t>
  </si>
  <si>
    <t>Mathematical Finance</t>
  </si>
  <si>
    <t>Political Economics</t>
  </si>
  <si>
    <t>International Economic Policy</t>
  </si>
  <si>
    <t>International Policy</t>
  </si>
  <si>
    <t>International Trade</t>
  </si>
  <si>
    <t>JUS5230</t>
  </si>
  <si>
    <t>International Commercial Law</t>
  </si>
  <si>
    <t>ECON4245</t>
  </si>
  <si>
    <t>Corporate Governance</t>
  </si>
  <si>
    <t>ECON4915</t>
  </si>
  <si>
    <t>Development Economics</t>
  </si>
  <si>
    <t>HFIN4230</t>
  </si>
  <si>
    <t>Cost Accounting</t>
  </si>
  <si>
    <t>ECON4415</t>
  </si>
  <si>
    <t>ECON4921</t>
  </si>
  <si>
    <t>Institutions and Economic system</t>
  </si>
  <si>
    <t>HUMR5133</t>
  </si>
  <si>
    <t>Buisness and human rights</t>
  </si>
  <si>
    <t>HEVAL5120</t>
  </si>
  <si>
    <t>Modeling in economic evaluationI</t>
  </si>
  <si>
    <t>Economia e Gestione della banca</t>
  </si>
  <si>
    <t>ECON4335</t>
  </si>
  <si>
    <t>The economics of Banking</t>
  </si>
  <si>
    <t>DATA OMOLOGAZIONE/EQUIPOLLENZA</t>
  </si>
  <si>
    <t>English for international students</t>
  </si>
  <si>
    <t>ENG0111</t>
  </si>
  <si>
    <t>Riga, Lettonia</t>
  </si>
  <si>
    <t>ekon3100</t>
  </si>
  <si>
    <t>Microeconomics</t>
  </si>
  <si>
    <t>Ekon1020</t>
  </si>
  <si>
    <t>Economic and Business Statistics</t>
  </si>
  <si>
    <t>Ekon3835</t>
  </si>
  <si>
    <t>EkonP198</t>
  </si>
  <si>
    <t>4S00242</t>
  </si>
  <si>
    <t>Macroeconomia</t>
  </si>
  <si>
    <t>EkonP196</t>
  </si>
  <si>
    <t>VADZ1013</t>
  </si>
  <si>
    <t>YADZ2113</t>
  </si>
  <si>
    <t>Demo5000 + Ekon5858</t>
  </si>
  <si>
    <t>Global and regional demographic challenges + World Economics Development</t>
  </si>
  <si>
    <t>6 + 3</t>
  </si>
  <si>
    <t>Vadz5111 + VadZ5157 + VadZ4012</t>
  </si>
  <si>
    <t>Multinational Enterprise and Global Economy +  International Business Strategy  + Export Marketing</t>
  </si>
  <si>
    <t>3 + 3+ 3</t>
  </si>
  <si>
    <t>Ekon5115 + Ekon5890</t>
  </si>
  <si>
    <t>Managerial Accounting + Quantitative Methods in Decision Making</t>
  </si>
  <si>
    <t>3 +3</t>
  </si>
  <si>
    <t>Ekon5115  + VadZ5157</t>
  </si>
  <si>
    <t>Managerial Accounting + International Business Strategy</t>
  </si>
  <si>
    <t xml:space="preserve">Comparative Analysis World’s Regions + Global and regional demographic challenges </t>
  </si>
  <si>
    <t xml:space="preserve">3 +6 </t>
  </si>
  <si>
    <t>Codice Univr</t>
  </si>
  <si>
    <t>Data</t>
  </si>
  <si>
    <t>EKON5175</t>
  </si>
  <si>
    <t>Managerial Accounting</t>
  </si>
  <si>
    <t>EKON5144</t>
  </si>
  <si>
    <t>Financial management and accounting</t>
  </si>
  <si>
    <t>VADZ1119</t>
  </si>
  <si>
    <t>Transprt logistics systems in international business</t>
  </si>
  <si>
    <t>VADZ5102</t>
  </si>
  <si>
    <t>Negotiating in the cross-cultural business environment</t>
  </si>
  <si>
    <t>VASZ4012</t>
  </si>
  <si>
    <t>Export marketing</t>
  </si>
  <si>
    <t>VADZ4126</t>
  </si>
  <si>
    <t>International Competitiveness of the nations</t>
  </si>
  <si>
    <t>Ekon3835-EN</t>
  </si>
  <si>
    <t xml:space="preserve">Dublin Institute of Technology </t>
  </si>
  <si>
    <t>Dublin, Irlanda</t>
  </si>
  <si>
    <t>IRL DUBLIN27</t>
  </si>
  <si>
    <t>BUS2003</t>
  </si>
  <si>
    <t>International corp-finance</t>
  </si>
  <si>
    <t>ACCT3500</t>
  </si>
  <si>
    <t>Financial Analysis</t>
  </si>
  <si>
    <t>BUS4007</t>
  </si>
  <si>
    <t>international finance system</t>
  </si>
  <si>
    <t xml:space="preserve">Economia industriale </t>
  </si>
  <si>
    <t>ECON2010</t>
  </si>
  <si>
    <t>Business economics</t>
  </si>
  <si>
    <t>Accounting for Management Control and Decision Making</t>
  </si>
  <si>
    <t>FNCE3004</t>
  </si>
  <si>
    <t>Marketing principles</t>
  </si>
  <si>
    <t>MRKT2021</t>
  </si>
  <si>
    <t>MRKT2334</t>
  </si>
  <si>
    <t>Marketing communications</t>
  </si>
  <si>
    <t>FNCE2004</t>
  </si>
  <si>
    <t>Mathematics for Finance and Economics</t>
  </si>
  <si>
    <t>Maths for finance and economics</t>
  </si>
  <si>
    <t>MGMT2005</t>
  </si>
  <si>
    <t>Managing the Organisation</t>
  </si>
  <si>
    <t>HRMG9402</t>
  </si>
  <si>
    <t>ACCT2008</t>
  </si>
  <si>
    <t>BUS4005</t>
  </si>
  <si>
    <t>FNCE3005</t>
  </si>
  <si>
    <t>International finance and monetary economics</t>
  </si>
  <si>
    <t>MATH2420</t>
  </si>
  <si>
    <t>Statistics</t>
  </si>
  <si>
    <t>MATH 1006 + 2004</t>
  </si>
  <si>
    <t>Basic statistics + inferential statistics</t>
  </si>
  <si>
    <t>ECON1027</t>
  </si>
  <si>
    <t>Stats for economics and finance</t>
  </si>
  <si>
    <t>Mathematics for finance &amp; Econ</t>
  </si>
  <si>
    <t>ACCT 1017</t>
  </si>
  <si>
    <t>Accounting 1</t>
  </si>
  <si>
    <t>set-22</t>
  </si>
  <si>
    <t>4S008933</t>
  </si>
  <si>
    <t>Analisi statistica per le decisioni d'impresa</t>
  </si>
  <si>
    <t>MATH 1006</t>
  </si>
  <si>
    <t>Basic statistics</t>
  </si>
  <si>
    <t>MGMT 4007</t>
  </si>
  <si>
    <t>Entrepreneurship</t>
  </si>
  <si>
    <t>MGMT 2041</t>
  </si>
  <si>
    <t>Leadership &amp; professional development</t>
  </si>
  <si>
    <t>MRKT 1036</t>
  </si>
  <si>
    <t>Marketing Theory</t>
  </si>
  <si>
    <t>BUS 4007</t>
  </si>
  <si>
    <t>International financial systems</t>
  </si>
  <si>
    <t>ECON 9104</t>
  </si>
  <si>
    <t>Introductory economics</t>
  </si>
  <si>
    <t>ECON 2017</t>
  </si>
  <si>
    <t>ago-22</t>
  </si>
  <si>
    <t>ECON 1020</t>
  </si>
  <si>
    <t>Principles of economics</t>
  </si>
  <si>
    <t>ECON 3500</t>
  </si>
  <si>
    <t>FNES 4000</t>
  </si>
  <si>
    <t>Financial Econometrics</t>
  </si>
  <si>
    <t>Finanza aziednale</t>
  </si>
  <si>
    <t>FNCE 2017</t>
  </si>
  <si>
    <t>Business Finance</t>
  </si>
  <si>
    <t>IBUS 2008</t>
  </si>
  <si>
    <t>Intro to Logistics and supply chain management</t>
  </si>
  <si>
    <t>MATH 2014</t>
  </si>
  <si>
    <t>Maths for economics &amp; fiance</t>
  </si>
  <si>
    <t>FNCE 2004</t>
  </si>
  <si>
    <t>Maths for finance &amp; eco</t>
  </si>
  <si>
    <t>ENGA1002</t>
  </si>
  <si>
    <t>English for academic purposes</t>
  </si>
  <si>
    <t>Irish cultural studies 1A</t>
  </si>
  <si>
    <t>Irish cultural studies 2A</t>
  </si>
  <si>
    <t>IBUS4001</t>
  </si>
  <si>
    <t>Current issues in international management</t>
  </si>
  <si>
    <t>MGMI4007</t>
  </si>
  <si>
    <t>University of Sopron</t>
  </si>
  <si>
    <t>Ungheria</t>
  </si>
  <si>
    <t>https://www.univr.it/it/dettaglio-programma-mobilita/643</t>
  </si>
  <si>
    <t>KMNNEME1014 + KMNNEME1015</t>
  </si>
  <si>
    <t>International Business Information Systems + International Business Strategie</t>
  </si>
  <si>
    <t>KMNNEME1012 + KMNNEME1016</t>
  </si>
  <si>
    <t>International Marketing + Transnational Corporations</t>
  </si>
  <si>
    <t>4S008985</t>
  </si>
  <si>
    <t>INTERNATIONAL FINANCIAL MODELLING</t>
  </si>
  <si>
    <t>KMNNEME1008</t>
  </si>
  <si>
    <t>ADVANCED INTERNATIONAL FINANCES</t>
  </si>
  <si>
    <t>KBNNEME9001</t>
  </si>
  <si>
    <t>CONTROLLING (IN ENGLISH LANGUAGE)</t>
  </si>
  <si>
    <t>ott--22</t>
  </si>
  <si>
    <t>KBNTURE1014</t>
  </si>
  <si>
    <t>STRATEGIC PLANNING</t>
  </si>
  <si>
    <t>4S003746</t>
  </si>
  <si>
    <t>KMNNEME1007</t>
  </si>
  <si>
    <t>DEVELOPMENT ECONOMICS</t>
  </si>
  <si>
    <t>KBNNEME1023</t>
  </si>
  <si>
    <t>INTERNATIONAL TRADE RELATIONS</t>
  </si>
  <si>
    <t>KBNNEME1035</t>
  </si>
  <si>
    <t>LEADERSHIP AND ORGANISATION</t>
  </si>
  <si>
    <t>EG75-C</t>
  </si>
  <si>
    <t>HUNGARIAN LANGUAGE</t>
  </si>
  <si>
    <t xml:space="preserve">Budapest Business School </t>
  </si>
  <si>
    <t>http://en.uni-bge.hu/</t>
  </si>
  <si>
    <t>BUDAPES20</t>
  </si>
  <si>
    <t>STAI0BA06</t>
  </si>
  <si>
    <t>Basics of Statistic and Probability Studies</t>
  </si>
  <si>
    <t>mag-18</t>
  </si>
  <si>
    <t>GAAI0BA03 + UZANOBA03</t>
  </si>
  <si>
    <t>Basics of Business Law + Business Environment in the EU</t>
  </si>
  <si>
    <t>VAEKOBA06</t>
  </si>
  <si>
    <t>PEEKOBB06</t>
  </si>
  <si>
    <t>EUA10MA06 + GAKA0BC03</t>
  </si>
  <si>
    <t>Current political issues and development trens in Europe+ Economic policy</t>
  </si>
  <si>
    <t>6 +3</t>
  </si>
  <si>
    <t>aprile-20</t>
  </si>
  <si>
    <t>NEIA0MA06 + EURA0BA03</t>
  </si>
  <si>
    <t>International organisations and economic diplomacy + European history and culture</t>
  </si>
  <si>
    <t>ott-19</t>
  </si>
  <si>
    <t>KOEATOMA06 + NEIAOMA06</t>
  </si>
  <si>
    <t>History of economics and political theory + International organizations and economic diplomacy</t>
  </si>
  <si>
    <t>International Negotiation Techniques +  International Trade</t>
  </si>
  <si>
    <t>3 + 6</t>
  </si>
  <si>
    <t>International Economic Policy +  Foreign Trade Regulations</t>
  </si>
  <si>
    <t>Export Decision, FDI, and global value chain</t>
  </si>
  <si>
    <t>NEOK0MB06</t>
  </si>
  <si>
    <t>Flows of factors of production</t>
  </si>
  <si>
    <t>International trade and eocnomic development</t>
  </si>
  <si>
    <t>NEIA0MA06</t>
  </si>
  <si>
    <t>International organisations and economic diplomacy</t>
  </si>
  <si>
    <t>NEEL0MA06</t>
  </si>
  <si>
    <t>International tazation and accounting</t>
  </si>
  <si>
    <t>BEJE0MA06</t>
  </si>
  <si>
    <t>Investment Management</t>
  </si>
  <si>
    <t>Research methods</t>
  </si>
  <si>
    <t>KUEK0MA03</t>
  </si>
  <si>
    <t>Grecia</t>
  </si>
  <si>
    <t>http://www.european.aua.gr/</t>
  </si>
  <si>
    <t>G ATHINE03</t>
  </si>
  <si>
    <t>Costumer service and supply chain management</t>
  </si>
  <si>
    <t>1570 +3716</t>
  </si>
  <si>
    <t>Co-operative economics + marketing of food and agricultural products</t>
  </si>
  <si>
    <t>Agricultural extension + microeconomics I</t>
  </si>
  <si>
    <t>4s003249</t>
  </si>
  <si>
    <t>Agribusienss</t>
  </si>
  <si>
    <t>141+2920</t>
  </si>
  <si>
    <t>Agricultural policy + management and protection of rural environment</t>
  </si>
  <si>
    <t>4s001452</t>
  </si>
  <si>
    <t>Storia dello sviluppo economico territoriale</t>
  </si>
  <si>
    <t>Rural sociology</t>
  </si>
  <si>
    <t>Greek (beginners level)</t>
  </si>
  <si>
    <t>Agricultural education</t>
  </si>
  <si>
    <t>introduction to economic theory</t>
  </si>
  <si>
    <t>English for academic purpose in agriculturally related topics</t>
  </si>
  <si>
    <t>greek as a foreign language</t>
  </si>
  <si>
    <t>Univerzita J.E. Purkyne v Ustì nad Labem</t>
  </si>
  <si>
    <t xml:space="preserve"> </t>
  </si>
  <si>
    <t>Repubblica Ceca</t>
  </si>
  <si>
    <t>http://www.ujep.cz/</t>
  </si>
  <si>
    <t>Introduction to Marketing</t>
  </si>
  <si>
    <t>KMG/W0009</t>
  </si>
  <si>
    <t>Corporate economics</t>
  </si>
  <si>
    <t>Internationsal trade and economic development</t>
  </si>
  <si>
    <t>KEMA/PUERO + KEMA/WOOO16</t>
  </si>
  <si>
    <t>European union + topical issues in globalisation</t>
  </si>
  <si>
    <t>KEMA/WOOO18+ KEMA/WOO16</t>
  </si>
  <si>
    <t>Corporate economics + Multinational companies</t>
  </si>
  <si>
    <t xml:space="preserve">4 +4 </t>
  </si>
  <si>
    <t>International buisness law</t>
  </si>
  <si>
    <t>KEMA/W1034 + KEMA/W0041</t>
  </si>
  <si>
    <t>Buisness ethics + Institutional economics</t>
  </si>
  <si>
    <t>KMI/W0006</t>
  </si>
  <si>
    <t>Introduction to sap 1</t>
  </si>
  <si>
    <t>Insegnamento UNIVR</t>
  </si>
  <si>
    <t>KEM/AEKN</t>
  </si>
  <si>
    <t>4S006065</t>
  </si>
  <si>
    <t>Digital Business &amp; Web Marketing</t>
  </si>
  <si>
    <t>KMO/AMINT</t>
  </si>
  <si>
    <t>Marketing on the Internet in English</t>
  </si>
  <si>
    <t>Linguaggi dei bilanci</t>
  </si>
  <si>
    <t>KFU/AMUC +KFM/AFIM</t>
  </si>
  <si>
    <t>Managerial accounting in english +Financial information for management in english</t>
  </si>
  <si>
    <t>KEM/AADM</t>
  </si>
  <si>
    <t>Data analysis and models</t>
  </si>
  <si>
    <t>KFU/AFU</t>
  </si>
  <si>
    <t>Laboratorio excel avanzato(Verona)</t>
  </si>
  <si>
    <t>FPM/APM2</t>
  </si>
  <si>
    <t>Project management according to PRINCE2 methodology</t>
  </si>
  <si>
    <t>Analisi degli equilibri gestionali dell banca</t>
  </si>
  <si>
    <t>KFU/AFPRO</t>
  </si>
  <si>
    <t>Business financial management in english</t>
  </si>
  <si>
    <t>4S010386</t>
  </si>
  <si>
    <t>Laboratorio excel avanzato</t>
  </si>
  <si>
    <t>KPM/PSG</t>
  </si>
  <si>
    <t>Project simulation game</t>
  </si>
  <si>
    <t>KPM/ASMA</t>
  </si>
  <si>
    <t>Strategic management in english</t>
  </si>
  <si>
    <t>KPM/APM</t>
  </si>
  <si>
    <t>Project management in english</t>
  </si>
  <si>
    <t>KPM/ELM</t>
  </si>
  <si>
    <t>Buisness meetings in english</t>
  </si>
  <si>
    <t>KFU/AFRPO</t>
  </si>
  <si>
    <t>Buisness financial management</t>
  </si>
  <si>
    <t>MPE_ECNM</t>
  </si>
  <si>
    <t>econometrics</t>
  </si>
  <si>
    <t>MPF_AACC</t>
  </si>
  <si>
    <t>international accounting</t>
  </si>
  <si>
    <t>MPF_ASAN</t>
  </si>
  <si>
    <t>Security analysis and derivatives</t>
  </si>
  <si>
    <t>MPF_AAC</t>
  </si>
  <si>
    <t>International accounting</t>
  </si>
  <si>
    <t>BPF_AFIN</t>
  </si>
  <si>
    <t>4S006070</t>
  </si>
  <si>
    <t>Private banking and wealth planning</t>
  </si>
  <si>
    <t>MPF_AFII +MPF_APOT</t>
  </si>
  <si>
    <t>Financial investment + Portfolio theory</t>
  </si>
  <si>
    <t>6 +6</t>
  </si>
  <si>
    <t>MPF_AFII</t>
  </si>
  <si>
    <t xml:space="preserve">Financial investment </t>
  </si>
  <si>
    <t>MPF_APOT + BPF_AFIM</t>
  </si>
  <si>
    <t>Portfolio theroy  + financial markets</t>
  </si>
  <si>
    <t>Casi di strategia d'impresa</t>
  </si>
  <si>
    <t>BPH-BUPR</t>
  </si>
  <si>
    <t>Business project</t>
  </si>
  <si>
    <t>BPH-CSMR</t>
  </si>
  <si>
    <t>Business research</t>
  </si>
  <si>
    <t>MPE-IORG</t>
  </si>
  <si>
    <t>e digital trasformation</t>
  </si>
  <si>
    <t>MKH-AHMR</t>
  </si>
  <si>
    <t>4S008056</t>
  </si>
  <si>
    <t>MKH-ORBE</t>
  </si>
  <si>
    <t>organizational behavior</t>
  </si>
  <si>
    <t>BPV-IEBE</t>
  </si>
  <si>
    <t>introduction to experimental and behavioral economics</t>
  </si>
  <si>
    <t>www.ntu.ac.uk</t>
  </si>
  <si>
    <t>www.bristol.ac.uk</t>
  </si>
  <si>
    <t>www.uta.fi</t>
  </si>
  <si>
    <t>www.du.se</t>
  </si>
  <si>
    <t>http://www.feaa.uvt.ro/en</t>
  </si>
  <si>
    <t>http://international.uni.wroc.pl/en/s3.php</t>
  </si>
  <si>
    <t>www.uw.edu.pl</t>
  </si>
  <si>
    <t>www.ipl.pt/en</t>
  </si>
  <si>
    <t>www.isal.pt</t>
  </si>
  <si>
    <t>www.uc.pt</t>
  </si>
  <si>
    <t>www.uio.no/english/</t>
  </si>
  <si>
    <t>www.lu.lv/eng</t>
  </si>
  <si>
    <t>www.dit.ie</t>
  </si>
  <si>
    <t>www.zcu.cz</t>
  </si>
  <si>
    <t>www.muni.cz</t>
  </si>
  <si>
    <r>
      <t xml:space="preserve">SF TAMPERE17 </t>
    </r>
    <r>
      <rPr>
        <b/>
        <sz val="11"/>
        <rFont val="Arial"/>
        <family val="2"/>
      </rPr>
      <t>(ex SF TAMPERE01)</t>
    </r>
  </si>
  <si>
    <t>Organizational Change and leadership</t>
  </si>
  <si>
    <t xml:space="preserve">Quality management in international business + General management </t>
  </si>
  <si>
    <t>2 + 7</t>
  </si>
  <si>
    <t xml:space="preserve">Innovation management + Contemporary management concepts </t>
  </si>
  <si>
    <t>Managerial accounting + corporate finance II</t>
  </si>
  <si>
    <t>Entrepreneurship and new venture planning</t>
  </si>
  <si>
    <t>4S006192</t>
  </si>
  <si>
    <t xml:space="preserve">Management pubblico </t>
  </si>
  <si>
    <t>Metodi per la valutazione delle politiche pubbliche</t>
  </si>
  <si>
    <t>Leadership in public administration</t>
  </si>
  <si>
    <t>Management of investment projects in public sector</t>
  </si>
  <si>
    <t>FE6609</t>
  </si>
  <si>
    <t>Finance for Start-ups</t>
  </si>
  <si>
    <t>FE6607</t>
  </si>
  <si>
    <t>Social entrepreneurship</t>
  </si>
  <si>
    <t>Metodi per la valutazione delle politche pubbliche</t>
  </si>
  <si>
    <t>FE4438</t>
  </si>
  <si>
    <t>Management control systems in private and public companies</t>
  </si>
  <si>
    <t>TR IZMIR04</t>
  </si>
  <si>
    <t>Izmir University of Economics</t>
  </si>
  <si>
    <t>Izmir</t>
  </si>
  <si>
    <t>Global consumer culture and identities</t>
  </si>
  <si>
    <t>4S02897</t>
  </si>
  <si>
    <t>Diritto industriale e della concorrenza</t>
  </si>
  <si>
    <t>Special topics in PR</t>
  </si>
  <si>
    <t>Coaching leadership and career management</t>
  </si>
  <si>
    <t>Research, design and methods in social sciences</t>
  </si>
  <si>
    <t>CZ OSTRAVA01</t>
  </si>
  <si>
    <t>VSB - Technicka Univerzita Ostrava</t>
  </si>
  <si>
    <t>Ostrava</t>
  </si>
  <si>
    <t>4S009608</t>
  </si>
  <si>
    <t>4S001119</t>
  </si>
  <si>
    <t>Laboratorio Excel</t>
  </si>
  <si>
    <t>Data processing on PC</t>
  </si>
  <si>
    <t>Personal finance + Introduction to capital markets</t>
  </si>
  <si>
    <t>4 + 3</t>
  </si>
  <si>
    <t>Financial mathematics + International finance</t>
  </si>
  <si>
    <t>Economic policy</t>
  </si>
  <si>
    <t>P PORTO02</t>
  </si>
  <si>
    <t>Universidade do Porto</t>
  </si>
  <si>
    <t>Porto, Portogallo</t>
  </si>
  <si>
    <t>giu-22</t>
  </si>
  <si>
    <t>ESG0032</t>
  </si>
  <si>
    <t>Corporate Strategy</t>
  </si>
  <si>
    <t>ESG0019</t>
  </si>
  <si>
    <t>New Service Development and Design</t>
  </si>
  <si>
    <t>ESG0029</t>
  </si>
  <si>
    <t>ESG0033</t>
  </si>
  <si>
    <t>Technological Entrepreneurship Laboratory</t>
  </si>
  <si>
    <t>4S008100</t>
  </si>
  <si>
    <t>4S008099</t>
  </si>
  <si>
    <t>Management della qualità</t>
  </si>
  <si>
    <t>Programmazione organizzativa e digital transformation</t>
  </si>
  <si>
    <t>Business analytics</t>
  </si>
  <si>
    <t>Engegnaria de requisitos para servicos</t>
  </si>
  <si>
    <t>Estrategia empresarial + Introducao a organizacao e gestao de empresas</t>
  </si>
  <si>
    <t>Laboratorio de cestao de projectos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</si>
</sst>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"/>
    <numFmt numFmtId="165" formatCode="[$-410]mmm\-yy;@"/>
    <numFmt numFmtId="166" formatCode="mmmm&quot;-&quot;yy"/>
  </numFmts>
  <fonts count="5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color indexed="8"/>
      <name val="Arial"/>
      <family val="2"/>
    </font>
    <font>
      <i/>
      <sz val="12"/>
      <color rgb="FF000000"/>
      <name val="Arial"/>
      <family val="2"/>
    </font>
    <font>
      <i/>
      <sz val="12"/>
      <color indexed="8"/>
      <name val="Arial"/>
      <family val="2"/>
    </font>
    <font>
      <sz val="10"/>
      <color rgb="FF00000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i/>
      <sz val="12"/>
      <color rgb="FF000000"/>
      <name val="Arial"/>
      <family val="2"/>
    </font>
    <font>
      <b/>
      <i/>
      <sz val="36"/>
      <color rgb="FF000000"/>
      <name val="Arial"/>
      <family val="2"/>
    </font>
    <font>
      <b/>
      <i/>
      <sz val="12"/>
      <name val="Arial"/>
      <family val="2"/>
    </font>
    <font>
      <u/>
      <sz val="10"/>
      <color rgb="FF000000"/>
      <name val="Arial"/>
      <family val="2"/>
    </font>
    <font>
      <b/>
      <sz val="12"/>
      <color rgb="FF339966"/>
      <name val="Arial"/>
      <family val="2"/>
    </font>
    <font>
      <b/>
      <sz val="11"/>
      <color rgb="FF000000"/>
      <name val="Arial"/>
      <family val="2"/>
    </font>
    <font>
      <u/>
      <sz val="10"/>
      <color rgb="FF0000D4"/>
      <name val="Arial"/>
      <family val="2"/>
    </font>
    <font>
      <b/>
      <sz val="12"/>
      <color rgb="FF00808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808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000000"/>
      <name val="Arial"/>
      <family val="2"/>
    </font>
    <font>
      <b/>
      <sz val="10"/>
      <color indexed="8"/>
      <name val="Arial"/>
      <family val="2"/>
    </font>
    <font>
      <b/>
      <sz val="20"/>
      <color rgb="FF000000"/>
      <name val="Arial"/>
      <family val="2"/>
    </font>
    <font>
      <sz val="12"/>
      <color rgb="FF008080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6"/>
      <color theme="0"/>
      <name val="Arial"/>
      <family val="2"/>
    </font>
    <font>
      <b/>
      <sz val="16"/>
      <color rgb="FF000000"/>
      <name val="Arial"/>
      <family val="2"/>
    </font>
    <font>
      <b/>
      <sz val="16"/>
      <color theme="1"/>
      <name val="Arial"/>
      <family val="2"/>
    </font>
    <font>
      <sz val="11"/>
      <color rgb="FF333333"/>
      <name val="Arial"/>
      <family val="2"/>
    </font>
    <font>
      <sz val="12"/>
      <name val="Arial"/>
      <family val="2"/>
    </font>
    <font>
      <b/>
      <sz val="28"/>
      <color rgb="FFC00000"/>
      <name val="Arial"/>
      <family val="2"/>
    </font>
    <font>
      <b/>
      <sz val="28"/>
      <color theme="5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auto="1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33CCCC"/>
        <bgColor auto="1"/>
      </patternFill>
    </fill>
    <fill>
      <patternFill patternType="solid">
        <fgColor rgb="FFED7D31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5B9BD5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8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</cellStyleXfs>
  <cellXfs count="646">
    <xf numFmtId="0" fontId="0" fillId="0" borderId="0" xfId="0"/>
    <xf numFmtId="0" fontId="2" fillId="2" borderId="1" xfId="0" applyFont="1" applyFill="1" applyBorder="1" applyAlignment="1">
      <alignment horizontal="center"/>
    </xf>
    <xf numFmtId="0" fontId="5" fillId="0" borderId="0" xfId="0" applyFont="1"/>
    <xf numFmtId="17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7" fontId="6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17" fontId="6" fillId="2" borderId="9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17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17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7" fontId="5" fillId="3" borderId="6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7" fontId="5" fillId="3" borderId="9" xfId="0" applyNumberFormat="1" applyFont="1" applyFill="1" applyBorder="1" applyAlignment="1">
      <alignment horizontal="center" vertical="center" wrapText="1"/>
    </xf>
    <xf numFmtId="49" fontId="14" fillId="2" borderId="10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49" fontId="11" fillId="7" borderId="0" xfId="0" applyNumberFormat="1" applyFont="1" applyFill="1"/>
    <xf numFmtId="49" fontId="11" fillId="7" borderId="0" xfId="0" applyNumberFormat="1" applyFont="1" applyFill="1" applyAlignment="1">
      <alignment horizontal="left" wrapText="1"/>
    </xf>
    <xf numFmtId="0" fontId="5" fillId="0" borderId="0" xfId="0" applyFont="1" applyAlignment="1">
      <alignment horizontal="left"/>
    </xf>
    <xf numFmtId="49" fontId="16" fillId="7" borderId="0" xfId="1" applyNumberFormat="1" applyFont="1" applyFill="1" applyBorder="1" applyAlignment="1">
      <alignment horizontal="left" wrapText="1"/>
    </xf>
    <xf numFmtId="49" fontId="5" fillId="7" borderId="0" xfId="0" applyNumberFormat="1" applyFont="1" applyFill="1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9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11" fillId="7" borderId="0" xfId="0" applyNumberFormat="1" applyFont="1" applyFill="1" applyAlignment="1">
      <alignment horizontal="center" vertical="center" wrapText="1"/>
    </xf>
    <xf numFmtId="49" fontId="5" fillId="7" borderId="0" xfId="0" applyNumberFormat="1" applyFont="1" applyFill="1" applyAlignment="1">
      <alignment horizontal="center" vertical="center" wrapText="1"/>
    </xf>
    <xf numFmtId="49" fontId="22" fillId="7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17" fontId="5" fillId="0" borderId="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" fontId="5" fillId="0" borderId="6" xfId="0" applyNumberFormat="1" applyFont="1" applyBorder="1" applyAlignment="1">
      <alignment horizontal="center" vertical="center" wrapText="1"/>
    </xf>
    <xf numFmtId="49" fontId="11" fillId="7" borderId="0" xfId="0" applyNumberFormat="1" applyFont="1" applyFill="1" applyAlignment="1">
      <alignment horizontal="left" vertical="center" wrapText="1"/>
    </xf>
    <xf numFmtId="49" fontId="5" fillId="7" borderId="0" xfId="0" applyNumberFormat="1" applyFont="1" applyFill="1" applyAlignment="1">
      <alignment horizontal="left" vertical="center" wrapText="1"/>
    </xf>
    <xf numFmtId="49" fontId="22" fillId="7" borderId="0" xfId="0" applyNumberFormat="1" applyFont="1" applyFill="1" applyAlignment="1">
      <alignment horizontal="left" wrapText="1"/>
    </xf>
    <xf numFmtId="49" fontId="25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 wrapText="1"/>
    </xf>
    <xf numFmtId="49" fontId="26" fillId="0" borderId="0" xfId="0" applyNumberFormat="1" applyFont="1" applyAlignment="1">
      <alignment horizontal="left" wrapText="1"/>
    </xf>
    <xf numFmtId="0" fontId="5" fillId="4" borderId="10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7" fontId="5" fillId="4" borderId="9" xfId="0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17" fontId="5" fillId="4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49" fontId="9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16" fillId="7" borderId="0" xfId="1" applyNumberFormat="1" applyFont="1" applyFill="1" applyBorder="1" applyAlignment="1">
      <alignment horizontal="left" vertical="center" wrapText="1"/>
    </xf>
    <xf numFmtId="49" fontId="23" fillId="0" borderId="0" xfId="0" applyNumberFormat="1" applyFont="1"/>
    <xf numFmtId="0" fontId="28" fillId="0" borderId="1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 wrapText="1"/>
    </xf>
    <xf numFmtId="0" fontId="11" fillId="0" borderId="10" xfId="3" applyNumberFormat="1" applyFont="1" applyFill="1" applyBorder="1" applyAlignment="1">
      <alignment horizontal="center" vertical="center" wrapText="1"/>
    </xf>
    <xf numFmtId="0" fontId="11" fillId="0" borderId="1" xfId="3" applyNumberFormat="1" applyFont="1" applyFill="1" applyBorder="1" applyAlignment="1">
      <alignment horizontal="center" vertical="center" wrapText="1"/>
    </xf>
    <xf numFmtId="0" fontId="11" fillId="0" borderId="9" xfId="3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Alignment="1">
      <alignment horizontal="center" vertical="center" wrapText="1"/>
    </xf>
    <xf numFmtId="0" fontId="24" fillId="0" borderId="13" xfId="2" applyNumberFormat="1" applyFont="1" applyFill="1" applyBorder="1" applyAlignment="1">
      <alignment horizontal="center" vertical="center" wrapText="1"/>
    </xf>
    <xf numFmtId="0" fontId="24" fillId="0" borderId="12" xfId="2" applyNumberFormat="1" applyFont="1" applyFill="1" applyBorder="1" applyAlignment="1">
      <alignment horizontal="center" vertical="center" wrapText="1"/>
    </xf>
    <xf numFmtId="0" fontId="24" fillId="0" borderId="11" xfId="2" applyNumberFormat="1" applyFont="1" applyFill="1" applyBorder="1" applyAlignment="1">
      <alignment horizontal="center" vertical="center" wrapText="1"/>
    </xf>
    <xf numFmtId="49" fontId="29" fillId="0" borderId="0" xfId="0" applyNumberFormat="1" applyFont="1" applyAlignment="1">
      <alignment horizontal="center" vertical="center" wrapText="1"/>
    </xf>
    <xf numFmtId="49" fontId="5" fillId="4" borderId="8" xfId="0" applyNumberFormat="1" applyFont="1" applyFill="1" applyBorder="1" applyAlignment="1">
      <alignment horizontal="center" vertical="center" wrapText="1"/>
    </xf>
    <xf numFmtId="165" fontId="5" fillId="4" borderId="9" xfId="0" applyNumberFormat="1" applyFont="1" applyFill="1" applyBorder="1" applyAlignment="1">
      <alignment horizontal="center" vertical="center" wrapText="1"/>
    </xf>
    <xf numFmtId="165" fontId="5" fillId="4" borderId="6" xfId="0" applyNumberFormat="1" applyFont="1" applyFill="1" applyBorder="1" applyAlignment="1">
      <alignment horizontal="center" vertical="center" wrapText="1"/>
    </xf>
    <xf numFmtId="49" fontId="5" fillId="4" borderId="6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0" fillId="0" borderId="10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49" fontId="5" fillId="0" borderId="0" xfId="0" applyNumberFormat="1" applyFont="1"/>
    <xf numFmtId="49" fontId="26" fillId="0" borderId="0" xfId="0" applyNumberFormat="1" applyFont="1"/>
    <xf numFmtId="0" fontId="5" fillId="0" borderId="10" xfId="0" applyFont="1" applyBorder="1" applyAlignment="1">
      <alignment horizontal="center" wrapText="1"/>
    </xf>
    <xf numFmtId="49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66" fontId="5" fillId="0" borderId="0" xfId="0" applyNumberFormat="1" applyFont="1"/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right" vertical="center"/>
    </xf>
    <xf numFmtId="0" fontId="24" fillId="0" borderId="10" xfId="2" applyNumberFormat="1" applyFont="1" applyFill="1" applyBorder="1" applyAlignment="1">
      <alignment horizontal="center" vertical="center" wrapText="1"/>
    </xf>
    <xf numFmtId="0" fontId="24" fillId="0" borderId="1" xfId="2" applyNumberFormat="1" applyFont="1" applyFill="1" applyBorder="1" applyAlignment="1">
      <alignment horizontal="center" vertical="center" wrapText="1"/>
    </xf>
    <xf numFmtId="0" fontId="11" fillId="0" borderId="1" xfId="2" applyNumberFormat="1" applyFont="1" applyFill="1" applyBorder="1" applyAlignment="1">
      <alignment horizontal="center" vertical="center" wrapText="1"/>
    </xf>
    <xf numFmtId="0" fontId="24" fillId="0" borderId="9" xfId="2" applyNumberFormat="1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49" fontId="5" fillId="4" borderId="0" xfId="0" applyNumberFormat="1" applyFont="1" applyFill="1" applyAlignment="1">
      <alignment horizontal="center" vertical="center" wrapText="1"/>
    </xf>
    <xf numFmtId="17" fontId="5" fillId="4" borderId="0" xfId="0" applyNumberFormat="1" applyFont="1" applyFill="1" applyAlignment="1">
      <alignment horizontal="center" vertical="center" wrapText="1"/>
    </xf>
    <xf numFmtId="0" fontId="5" fillId="0" borderId="10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Fill="1" applyBorder="1" applyAlignment="1">
      <alignment horizontal="center" vertical="center" wrapText="1"/>
    </xf>
    <xf numFmtId="0" fontId="28" fillId="0" borderId="1" xfId="4" applyNumberFormat="1" applyFont="1" applyFill="1" applyBorder="1" applyAlignment="1">
      <alignment horizontal="center" vertical="center" wrapText="1"/>
    </xf>
    <xf numFmtId="17" fontId="5" fillId="0" borderId="9" xfId="4" applyNumberFormat="1" applyFont="1" applyFill="1" applyBorder="1" applyAlignment="1">
      <alignment horizontal="center" vertical="center" wrapText="1"/>
    </xf>
    <xf numFmtId="0" fontId="5" fillId="0" borderId="7" xfId="4" applyNumberFormat="1" applyFont="1" applyFill="1" applyBorder="1" applyAlignment="1">
      <alignment horizontal="center" vertical="center" wrapText="1"/>
    </xf>
    <xf numFmtId="0" fontId="28" fillId="0" borderId="7" xfId="4" applyNumberFormat="1" applyFont="1" applyFill="1" applyBorder="1" applyAlignment="1">
      <alignment horizontal="center" vertical="center" wrapText="1"/>
    </xf>
    <xf numFmtId="0" fontId="11" fillId="0" borderId="10" xfId="4" applyNumberFormat="1" applyFont="1" applyFill="1" applyBorder="1" applyAlignment="1">
      <alignment horizontal="center" vertical="center" wrapText="1"/>
    </xf>
    <xf numFmtId="0" fontId="11" fillId="0" borderId="1" xfId="4" applyNumberFormat="1" applyFont="1" applyFill="1" applyBorder="1" applyAlignment="1">
      <alignment horizontal="center" vertical="center" wrapText="1"/>
    </xf>
    <xf numFmtId="0" fontId="11" fillId="0" borderId="9" xfId="4" applyNumberFormat="1" applyFont="1" applyFill="1" applyBorder="1" applyAlignment="1">
      <alignment horizontal="center" vertical="center" wrapText="1"/>
    </xf>
    <xf numFmtId="0" fontId="5" fillId="0" borderId="10" xfId="3" applyNumberFormat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17" fontId="5" fillId="0" borderId="9" xfId="3" applyNumberFormat="1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5" fillId="0" borderId="7" xfId="3" applyNumberFormat="1" applyFont="1" applyFill="1" applyBorder="1" applyAlignment="1">
      <alignment horizontal="center" vertical="center" wrapText="1"/>
    </xf>
    <xf numFmtId="49" fontId="11" fillId="4" borderId="13" xfId="0" applyNumberFormat="1" applyFont="1" applyFill="1" applyBorder="1" applyAlignment="1">
      <alignment horizontal="center" vertical="center" wrapText="1"/>
    </xf>
    <xf numFmtId="49" fontId="11" fillId="4" borderId="12" xfId="0" applyNumberFormat="1" applyFont="1" applyFill="1" applyBorder="1" applyAlignment="1">
      <alignment horizontal="center" vertical="center" wrapText="1"/>
    </xf>
    <xf numFmtId="49" fontId="11" fillId="4" borderId="11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Alignment="1">
      <alignment wrapText="1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0" xfId="5" applyNumberFormat="1" applyFont="1" applyFill="1" applyBorder="1" applyAlignment="1">
      <alignment horizontal="center" vertical="center" wrapText="1"/>
    </xf>
    <xf numFmtId="0" fontId="5" fillId="0" borderId="1" xfId="5" applyNumberFormat="1" applyFont="1" applyFill="1" applyBorder="1" applyAlignment="1">
      <alignment horizontal="center" vertical="center" wrapText="1"/>
    </xf>
    <xf numFmtId="0" fontId="5" fillId="0" borderId="8" xfId="5" applyNumberFormat="1" applyFont="1" applyFill="1" applyBorder="1" applyAlignment="1">
      <alignment horizontal="center" vertical="center" wrapText="1"/>
    </xf>
    <xf numFmtId="0" fontId="5" fillId="0" borderId="7" xfId="5" applyNumberFormat="1" applyFont="1" applyFill="1" applyBorder="1" applyAlignment="1">
      <alignment horizontal="center" vertical="center" wrapText="1"/>
    </xf>
    <xf numFmtId="0" fontId="5" fillId="0" borderId="0" xfId="5" applyNumberFormat="1" applyFont="1" applyFill="1" applyBorder="1" applyAlignment="1">
      <alignment horizontal="center" vertical="center" wrapText="1"/>
    </xf>
    <xf numFmtId="49" fontId="26" fillId="0" borderId="0" xfId="0" applyNumberFormat="1" applyFont="1" applyAlignment="1">
      <alignment vertical="center" wrapText="1"/>
    </xf>
    <xf numFmtId="0" fontId="30" fillId="0" borderId="8" xfId="2" applyNumberFormat="1" applyFont="1" applyFill="1" applyBorder="1" applyAlignment="1">
      <alignment horizontal="center" vertical="center" wrapText="1"/>
    </xf>
    <xf numFmtId="0" fontId="30" fillId="0" borderId="7" xfId="2" applyNumberFormat="1" applyFont="1" applyFill="1" applyBorder="1" applyAlignment="1">
      <alignment horizontal="center" vertical="center" wrapText="1"/>
    </xf>
    <xf numFmtId="17" fontId="30" fillId="0" borderId="6" xfId="2" applyNumberFormat="1" applyFont="1" applyFill="1" applyBorder="1" applyAlignment="1">
      <alignment horizontal="center" vertical="center" wrapText="1"/>
    </xf>
    <xf numFmtId="49" fontId="30" fillId="4" borderId="1" xfId="0" applyNumberFormat="1" applyFont="1" applyFill="1" applyBorder="1" applyAlignment="1">
      <alignment horizontal="center" vertical="center" wrapText="1"/>
    </xf>
    <xf numFmtId="0" fontId="30" fillId="0" borderId="1" xfId="2" applyNumberFormat="1" applyFont="1" applyFill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 wrapText="1"/>
    </xf>
    <xf numFmtId="49" fontId="30" fillId="0" borderId="7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30" fillId="0" borderId="10" xfId="2" applyNumberFormat="1" applyFont="1" applyFill="1" applyBorder="1" applyAlignment="1">
      <alignment horizontal="center" vertical="center" wrapText="1"/>
    </xf>
    <xf numFmtId="17" fontId="30" fillId="0" borderId="9" xfId="2" applyNumberFormat="1" applyFont="1" applyFill="1" applyBorder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17" fontId="5" fillId="4" borderId="24" xfId="0" applyNumberFormat="1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49" fontId="5" fillId="4" borderId="37" xfId="0" applyNumberFormat="1" applyFont="1" applyFill="1" applyBorder="1" applyAlignment="1">
      <alignment horizontal="center" vertical="center" wrapText="1"/>
    </xf>
    <xf numFmtId="49" fontId="5" fillId="4" borderId="38" xfId="0" applyNumberFormat="1" applyFont="1" applyFill="1" applyBorder="1" applyAlignment="1">
      <alignment horizontal="center" vertical="center" wrapText="1"/>
    </xf>
    <xf numFmtId="49" fontId="5" fillId="4" borderId="39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11" fillId="7" borderId="0" xfId="0" applyNumberFormat="1" applyFont="1" applyFill="1" applyAlignment="1">
      <alignment horizontal="center" vertical="center"/>
    </xf>
    <xf numFmtId="49" fontId="5" fillId="7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11" fillId="7" borderId="0" xfId="0" applyNumberFormat="1" applyFont="1" applyFill="1" applyAlignment="1">
      <alignment vertical="center" wrapText="1"/>
    </xf>
    <xf numFmtId="0" fontId="22" fillId="7" borderId="0" xfId="0" applyFont="1" applyFill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11" fillId="0" borderId="13" xfId="3" applyNumberFormat="1" applyFont="1" applyFill="1" applyBorder="1" applyAlignment="1">
      <alignment horizontal="center" vertical="center" wrapText="1"/>
    </xf>
    <xf numFmtId="0" fontId="11" fillId="0" borderId="11" xfId="3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49" fontId="5" fillId="7" borderId="0" xfId="0" applyNumberFormat="1" applyFont="1" applyFill="1" applyAlignment="1">
      <alignment horizontal="left" wrapText="1"/>
    </xf>
    <xf numFmtId="49" fontId="11" fillId="7" borderId="0" xfId="0" applyNumberFormat="1" applyFont="1" applyFill="1" applyAlignment="1">
      <alignment wrapText="1"/>
    </xf>
    <xf numFmtId="0" fontId="22" fillId="7" borderId="0" xfId="0" applyFont="1" applyFill="1" applyAlignment="1">
      <alignment wrapText="1"/>
    </xf>
    <xf numFmtId="0" fontId="11" fillId="7" borderId="0" xfId="0" applyFont="1" applyFill="1" applyAlignment="1">
      <alignment wrapText="1"/>
    </xf>
    <xf numFmtId="0" fontId="2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7" borderId="0" xfId="0" applyNumberFormat="1" applyFont="1" applyFill="1" applyAlignment="1">
      <alignment wrapText="1"/>
    </xf>
    <xf numFmtId="49" fontId="22" fillId="7" borderId="0" xfId="0" applyNumberFormat="1" applyFont="1" applyFill="1" applyAlignment="1">
      <alignment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17" fontId="5" fillId="0" borderId="0" xfId="0" applyNumberFormat="1" applyFont="1" applyAlignment="1">
      <alignment horizontal="left" wrapText="1"/>
    </xf>
    <xf numFmtId="17" fontId="5" fillId="0" borderId="0" xfId="0" applyNumberFormat="1" applyFont="1" applyAlignment="1">
      <alignment wrapText="1"/>
    </xf>
    <xf numFmtId="0" fontId="5" fillId="0" borderId="0" xfId="3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49" fontId="25" fillId="7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17" fontId="5" fillId="4" borderId="6" xfId="0" applyNumberFormat="1" applyFont="1" applyFill="1" applyBorder="1" applyAlignment="1">
      <alignment horizontal="center" vertical="center"/>
    </xf>
    <xf numFmtId="49" fontId="26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" fontId="5" fillId="0" borderId="9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28" fillId="0" borderId="1" xfId="3" applyNumberFormat="1" applyFont="1" applyFill="1" applyBorder="1" applyAlignment="1">
      <alignment horizontal="center" vertical="center" wrapText="1"/>
    </xf>
    <xf numFmtId="0" fontId="5" fillId="0" borderId="8" xfId="3" applyNumberFormat="1" applyFont="1" applyFill="1" applyBorder="1" applyAlignment="1">
      <alignment horizontal="center" vertical="center" wrapText="1"/>
    </xf>
    <xf numFmtId="0" fontId="28" fillId="0" borderId="7" xfId="3" applyNumberFormat="1" applyFont="1" applyFill="1" applyBorder="1" applyAlignment="1">
      <alignment horizontal="center" vertical="center" wrapText="1"/>
    </xf>
    <xf numFmtId="17" fontId="5" fillId="0" borderId="6" xfId="3" applyNumberFormat="1" applyFont="1" applyFill="1" applyBorder="1" applyAlignment="1">
      <alignment horizontal="center" vertical="center" wrapText="1"/>
    </xf>
    <xf numFmtId="0" fontId="28" fillId="0" borderId="0" xfId="3" applyNumberFormat="1" applyFont="1" applyFill="1" applyBorder="1" applyAlignment="1">
      <alignment horizontal="center" vertical="center" wrapText="1"/>
    </xf>
    <xf numFmtId="17" fontId="5" fillId="0" borderId="0" xfId="3" applyNumberFormat="1" applyFont="1" applyFill="1" applyBorder="1" applyAlignment="1">
      <alignment horizontal="center" vertical="center" wrapText="1"/>
    </xf>
    <xf numFmtId="49" fontId="26" fillId="0" borderId="0" xfId="3" applyNumberFormat="1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49" fontId="11" fillId="0" borderId="13" xfId="3" applyNumberFormat="1" applyFont="1" applyFill="1" applyBorder="1" applyAlignment="1">
      <alignment horizontal="center" vertical="center" wrapText="1"/>
    </xf>
    <xf numFmtId="49" fontId="11" fillId="0" borderId="12" xfId="3" applyNumberFormat="1" applyFont="1" applyFill="1" applyBorder="1" applyAlignment="1">
      <alignment horizontal="center" vertical="center" wrapText="1"/>
    </xf>
    <xf numFmtId="49" fontId="11" fillId="0" borderId="11" xfId="3" applyNumberFormat="1" applyFont="1" applyFill="1" applyBorder="1" applyAlignment="1">
      <alignment horizontal="center" vertical="center" wrapText="1"/>
    </xf>
    <xf numFmtId="49" fontId="5" fillId="0" borderId="10" xfId="3" applyNumberFormat="1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horizontal="center" vertical="center" wrapText="1"/>
    </xf>
    <xf numFmtId="49" fontId="5" fillId="0" borderId="9" xfId="3" applyNumberFormat="1" applyFont="1" applyFill="1" applyBorder="1" applyAlignment="1">
      <alignment horizontal="center" vertical="center" wrapText="1"/>
    </xf>
    <xf numFmtId="49" fontId="5" fillId="0" borderId="8" xfId="3" applyNumberFormat="1" applyFont="1" applyFill="1" applyBorder="1" applyAlignment="1">
      <alignment horizontal="center" vertical="center" wrapText="1"/>
    </xf>
    <xf numFmtId="49" fontId="5" fillId="0" borderId="7" xfId="3" applyNumberFormat="1" applyFont="1" applyFill="1" applyBorder="1" applyAlignment="1">
      <alignment horizontal="center" vertical="center" wrapText="1"/>
    </xf>
    <xf numFmtId="49" fontId="5" fillId="0" borderId="6" xfId="3" applyNumberFormat="1" applyFont="1" applyFill="1" applyBorder="1" applyAlignment="1">
      <alignment horizontal="center" vertical="center" wrapText="1"/>
    </xf>
    <xf numFmtId="49" fontId="23" fillId="0" borderId="0" xfId="0" applyNumberFormat="1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49" fontId="30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7" fontId="30" fillId="0" borderId="0" xfId="0" applyNumberFormat="1" applyFont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1" fillId="7" borderId="0" xfId="0" applyFont="1" applyFill="1"/>
    <xf numFmtId="0" fontId="5" fillId="0" borderId="8" xfId="0" applyFont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49" fontId="5" fillId="4" borderId="0" xfId="0" applyNumberFormat="1" applyFont="1" applyFill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37" fillId="0" borderId="0" xfId="0" applyNumberFormat="1" applyFont="1"/>
    <xf numFmtId="49" fontId="7" fillId="2" borderId="8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49" fontId="16" fillId="7" borderId="0" xfId="1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center" vertical="center" wrapText="1"/>
    </xf>
    <xf numFmtId="49" fontId="9" fillId="3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49" fontId="9" fillId="0" borderId="0" xfId="0" applyNumberFormat="1" applyFont="1" applyAlignment="1">
      <alignment horizontal="center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center" vertical="center" wrapText="1"/>
    </xf>
    <xf numFmtId="49" fontId="11" fillId="0" borderId="0" xfId="0" applyNumberFormat="1" applyFont="1" applyAlignment="1">
      <alignment horizontal="left" wrapText="1"/>
    </xf>
    <xf numFmtId="49" fontId="11" fillId="0" borderId="0" xfId="0" applyNumberFormat="1" applyFont="1"/>
    <xf numFmtId="49" fontId="14" fillId="4" borderId="10" xfId="0" applyNumberFormat="1" applyFont="1" applyFill="1" applyBorder="1" applyAlignment="1">
      <alignment horizontal="center" vertical="center" wrapText="1"/>
    </xf>
    <xf numFmtId="49" fontId="14" fillId="4" borderId="8" xfId="0" applyNumberFormat="1" applyFont="1" applyFill="1" applyBorder="1" applyAlignment="1">
      <alignment horizontal="center" vertical="center" wrapText="1"/>
    </xf>
    <xf numFmtId="17" fontId="5" fillId="0" borderId="6" xfId="0" applyNumberFormat="1" applyFont="1" applyBorder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/>
    </xf>
    <xf numFmtId="49" fontId="21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11" fillId="3" borderId="0" xfId="0" applyNumberFormat="1" applyFont="1" applyFill="1" applyAlignment="1">
      <alignment horizontal="center" vertical="center"/>
    </xf>
    <xf numFmtId="0" fontId="11" fillId="0" borderId="12" xfId="3" applyNumberFormat="1" applyFont="1" applyFill="1" applyBorder="1" applyAlignment="1">
      <alignment horizontal="center" vertical="center" wrapText="1"/>
    </xf>
    <xf numFmtId="49" fontId="38" fillId="2" borderId="0" xfId="1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0" xfId="0" applyFont="1"/>
    <xf numFmtId="0" fontId="40" fillId="0" borderId="0" xfId="0" applyFont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5" fillId="0" borderId="8" xfId="2" applyNumberFormat="1" applyFont="1" applyFill="1" applyBorder="1" applyAlignment="1">
      <alignment horizontal="center" vertical="center" wrapText="1"/>
    </xf>
    <xf numFmtId="0" fontId="5" fillId="0" borderId="7" xfId="2" applyNumberFormat="1" applyFont="1" applyFill="1" applyBorder="1" applyAlignment="1">
      <alignment horizontal="center" vertical="center" wrapText="1"/>
    </xf>
    <xf numFmtId="17" fontId="5" fillId="0" borderId="6" xfId="2" applyNumberFormat="1" applyFont="1" applyFill="1" applyBorder="1" applyAlignment="1">
      <alignment horizontal="center" vertical="center" wrapText="1"/>
    </xf>
    <xf numFmtId="49" fontId="38" fillId="2" borderId="0" xfId="1" applyNumberFormat="1" applyFont="1" applyFill="1" applyBorder="1"/>
    <xf numFmtId="0" fontId="28" fillId="0" borderId="0" xfId="0" applyFont="1"/>
    <xf numFmtId="49" fontId="44" fillId="0" borderId="0" xfId="0" applyNumberFormat="1" applyFont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17" fontId="39" fillId="0" borderId="6" xfId="0" applyNumberFormat="1" applyFont="1" applyBorder="1" applyAlignment="1">
      <alignment horizontal="center" vertical="center" wrapText="1"/>
    </xf>
    <xf numFmtId="0" fontId="39" fillId="0" borderId="1" xfId="0" applyFont="1" applyBorder="1"/>
    <xf numFmtId="0" fontId="39" fillId="0" borderId="7" xfId="0" applyFont="1" applyBorder="1"/>
    <xf numFmtId="49" fontId="30" fillId="0" borderId="0" xfId="0" applyNumberFormat="1" applyFont="1"/>
    <xf numFmtId="0" fontId="30" fillId="0" borderId="0" xfId="0" applyFont="1" applyAlignment="1">
      <alignment horizontal="right"/>
    </xf>
    <xf numFmtId="17" fontId="30" fillId="0" borderId="0" xfId="0" applyNumberFormat="1" applyFont="1"/>
    <xf numFmtId="49" fontId="30" fillId="0" borderId="1" xfId="5" applyNumberFormat="1" applyFont="1" applyFill="1" applyBorder="1" applyAlignment="1">
      <alignment horizontal="center" vertical="center" wrapText="1"/>
    </xf>
    <xf numFmtId="0" fontId="30" fillId="0" borderId="1" xfId="5" applyNumberFormat="1" applyFont="1" applyFill="1" applyBorder="1" applyAlignment="1">
      <alignment horizontal="center" vertical="center" wrapText="1"/>
    </xf>
    <xf numFmtId="17" fontId="30" fillId="0" borderId="9" xfId="5" applyNumberFormat="1" applyFont="1" applyFill="1" applyBorder="1" applyAlignment="1">
      <alignment horizontal="center" vertical="center" wrapText="1"/>
    </xf>
    <xf numFmtId="49" fontId="30" fillId="0" borderId="7" xfId="5" applyNumberFormat="1" applyFont="1" applyFill="1" applyBorder="1" applyAlignment="1">
      <alignment horizontal="center" vertical="center" wrapText="1"/>
    </xf>
    <xf numFmtId="0" fontId="30" fillId="0" borderId="7" xfId="5" applyNumberFormat="1" applyFont="1" applyFill="1" applyBorder="1" applyAlignment="1">
      <alignment horizontal="center" vertical="center" wrapText="1"/>
    </xf>
    <xf numFmtId="17" fontId="30" fillId="0" borderId="6" xfId="5" applyNumberFormat="1" applyFont="1" applyFill="1" applyBorder="1" applyAlignment="1">
      <alignment horizontal="center" vertical="center" wrapText="1"/>
    </xf>
    <xf numFmtId="49" fontId="30" fillId="0" borderId="0" xfId="5" applyNumberFormat="1" applyFont="1" applyFill="1" applyBorder="1" applyAlignment="1">
      <alignment horizontal="center" vertical="center" wrapText="1"/>
    </xf>
    <xf numFmtId="0" fontId="30" fillId="0" borderId="0" xfId="5" applyNumberFormat="1" applyFont="1" applyFill="1" applyBorder="1" applyAlignment="1">
      <alignment horizontal="center" vertical="center" wrapText="1"/>
    </xf>
    <xf numFmtId="17" fontId="30" fillId="0" borderId="0" xfId="5" applyNumberFormat="1" applyFont="1" applyFill="1" applyBorder="1" applyAlignment="1">
      <alignment horizontal="center" vertical="center" wrapText="1"/>
    </xf>
    <xf numFmtId="49" fontId="30" fillId="4" borderId="8" xfId="0" applyNumberFormat="1" applyFont="1" applyFill="1" applyBorder="1" applyAlignment="1">
      <alignment horizontal="center" vertical="center" wrapText="1"/>
    </xf>
    <xf numFmtId="49" fontId="30" fillId="4" borderId="7" xfId="0" applyNumberFormat="1" applyFont="1" applyFill="1" applyBorder="1" applyAlignment="1">
      <alignment horizontal="center" vertical="center" wrapText="1"/>
    </xf>
    <xf numFmtId="0" fontId="30" fillId="4" borderId="7" xfId="0" applyFont="1" applyFill="1" applyBorder="1" applyAlignment="1">
      <alignment horizontal="center" vertical="center" wrapText="1"/>
    </xf>
    <xf numFmtId="17" fontId="30" fillId="4" borderId="6" xfId="0" applyNumberFormat="1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49" fontId="30" fillId="4" borderId="0" xfId="0" applyNumberFormat="1" applyFont="1" applyFill="1" applyAlignment="1">
      <alignment horizontal="center" vertical="center" wrapText="1"/>
    </xf>
    <xf numFmtId="17" fontId="30" fillId="4" borderId="0" xfId="0" applyNumberFormat="1" applyFont="1" applyFill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17" fontId="30" fillId="4" borderId="9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17" fontId="30" fillId="0" borderId="6" xfId="0" applyNumberFormat="1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49" fontId="38" fillId="2" borderId="0" xfId="1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49" fontId="30" fillId="4" borderId="10" xfId="0" applyNumberFormat="1" applyFont="1" applyFill="1" applyBorder="1" applyAlignment="1">
      <alignment horizontal="center" vertical="center" wrapText="1"/>
    </xf>
    <xf numFmtId="49" fontId="30" fillId="0" borderId="8" xfId="0" applyNumberFormat="1" applyFont="1" applyBorder="1" applyAlignment="1">
      <alignment horizontal="center" vertical="center" wrapText="1"/>
    </xf>
    <xf numFmtId="0" fontId="30" fillId="4" borderId="9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horizontal="center" vertical="center" wrapText="1"/>
    </xf>
    <xf numFmtId="49" fontId="38" fillId="2" borderId="0" xfId="1" applyNumberFormat="1" applyFont="1" applyFill="1" applyBorder="1" applyAlignment="1">
      <alignment wrapText="1"/>
    </xf>
    <xf numFmtId="0" fontId="39" fillId="0" borderId="0" xfId="0" applyFont="1" applyAlignment="1">
      <alignment wrapText="1"/>
    </xf>
    <xf numFmtId="0" fontId="39" fillId="0" borderId="1" xfId="0" applyFont="1" applyBorder="1" applyAlignment="1">
      <alignment wrapText="1"/>
    </xf>
    <xf numFmtId="0" fontId="39" fillId="0" borderId="7" xfId="0" applyFont="1" applyBorder="1" applyAlignment="1">
      <alignment wrapText="1"/>
    </xf>
    <xf numFmtId="49" fontId="38" fillId="0" borderId="0" xfId="1" applyNumberFormat="1" applyFont="1" applyFill="1" applyBorder="1" applyAlignment="1">
      <alignment wrapText="1"/>
    </xf>
    <xf numFmtId="0" fontId="39" fillId="0" borderId="1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49" fontId="28" fillId="7" borderId="0" xfId="0" applyNumberFormat="1" applyFont="1" applyFill="1" applyAlignment="1">
      <alignment horizontal="center" vertical="center" wrapText="1"/>
    </xf>
    <xf numFmtId="0" fontId="30" fillId="4" borderId="10" xfId="0" applyFont="1" applyFill="1" applyBorder="1" applyAlignment="1">
      <alignment horizontal="center" vertical="center" wrapText="1"/>
    </xf>
    <xf numFmtId="0" fontId="30" fillId="4" borderId="8" xfId="0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17" fontId="39" fillId="0" borderId="9" xfId="0" applyNumberFormat="1" applyFont="1" applyBorder="1" applyAlignment="1">
      <alignment horizontal="center" vertical="center" wrapText="1"/>
    </xf>
    <xf numFmtId="49" fontId="11" fillId="17" borderId="0" xfId="0" applyNumberFormat="1" applyFont="1" applyFill="1" applyAlignment="1">
      <alignment horizontal="center" vertical="center" wrapText="1"/>
    </xf>
    <xf numFmtId="49" fontId="5" fillId="17" borderId="0" xfId="0" applyNumberFormat="1" applyFont="1" applyFill="1" applyAlignment="1">
      <alignment horizontal="center" vertical="center" wrapText="1"/>
    </xf>
    <xf numFmtId="49" fontId="11" fillId="17" borderId="0" xfId="0" applyNumberFormat="1" applyFont="1" applyFill="1" applyAlignment="1">
      <alignment horizontal="center" vertical="center"/>
    </xf>
    <xf numFmtId="49" fontId="16" fillId="17" borderId="0" xfId="1" applyNumberFormat="1" applyFont="1" applyFill="1" applyBorder="1" applyAlignment="1">
      <alignment horizontal="center" vertical="center" wrapText="1"/>
    </xf>
    <xf numFmtId="0" fontId="11" fillId="17" borderId="0" xfId="0" applyFont="1" applyFill="1" applyAlignment="1">
      <alignment horizontal="center" vertical="center"/>
    </xf>
    <xf numFmtId="0" fontId="11" fillId="0" borderId="44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17" fontId="5" fillId="3" borderId="43" xfId="0" applyNumberFormat="1" applyFont="1" applyFill="1" applyBorder="1" applyAlignment="1">
      <alignment horizontal="center" vertical="center" wrapText="1"/>
    </xf>
    <xf numFmtId="49" fontId="5" fillId="0" borderId="44" xfId="0" applyNumberFormat="1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49" fontId="38" fillId="2" borderId="32" xfId="1" applyNumberFormat="1" applyFont="1" applyFill="1" applyBorder="1" applyAlignment="1">
      <alignment horizontal="center" vertical="center" wrapText="1"/>
    </xf>
    <xf numFmtId="49" fontId="38" fillId="0" borderId="0" xfId="1" applyNumberFormat="1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8" fillId="0" borderId="1" xfId="1" applyFont="1" applyFill="1" applyBorder="1"/>
    <xf numFmtId="0" fontId="4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1" fillId="0" borderId="1" xfId="0" applyFont="1" applyBorder="1"/>
    <xf numFmtId="0" fontId="31" fillId="0" borderId="0" xfId="0" applyFont="1"/>
    <xf numFmtId="0" fontId="47" fillId="0" borderId="0" xfId="0" applyFont="1" applyAlignment="1">
      <alignment vertical="center"/>
    </xf>
    <xf numFmtId="0" fontId="38" fillId="0" borderId="0" xfId="1" applyFont="1" applyFill="1" applyBorder="1"/>
    <xf numFmtId="0" fontId="4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48" fillId="0" borderId="0" xfId="0" applyFont="1"/>
    <xf numFmtId="49" fontId="5" fillId="4" borderId="23" xfId="0" applyNumberFormat="1" applyFont="1" applyFill="1" applyBorder="1" applyAlignment="1">
      <alignment horizontal="center" vertical="center" wrapText="1"/>
    </xf>
    <xf numFmtId="49" fontId="5" fillId="4" borderId="21" xfId="0" applyNumberFormat="1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49" fontId="5" fillId="4" borderId="19" xfId="0" applyNumberFormat="1" applyFont="1" applyFill="1" applyBorder="1" applyAlignment="1">
      <alignment horizontal="center" vertical="center" wrapText="1"/>
    </xf>
    <xf numFmtId="49" fontId="5" fillId="4" borderId="18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17" fontId="5" fillId="4" borderId="20" xfId="0" applyNumberFormat="1" applyFont="1" applyFill="1" applyBorder="1" applyAlignment="1">
      <alignment horizontal="center" vertical="center" wrapText="1"/>
    </xf>
    <xf numFmtId="165" fontId="5" fillId="4" borderId="20" xfId="0" applyNumberFormat="1" applyFont="1" applyFill="1" applyBorder="1" applyAlignment="1">
      <alignment horizontal="center" vertical="center" wrapText="1"/>
    </xf>
    <xf numFmtId="49" fontId="5" fillId="4" borderId="47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1" fillId="0" borderId="0" xfId="1"/>
    <xf numFmtId="0" fontId="39" fillId="0" borderId="8" xfId="0" applyFont="1" applyBorder="1"/>
    <xf numFmtId="0" fontId="38" fillId="0" borderId="0" xfId="1" applyFont="1"/>
    <xf numFmtId="49" fontId="1" fillId="2" borderId="0" xfId="1" applyNumberFormat="1" applyFill="1" applyBorder="1"/>
    <xf numFmtId="0" fontId="41" fillId="0" borderId="0" xfId="0" applyFont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/>
    </xf>
    <xf numFmtId="0" fontId="39" fillId="0" borderId="0" xfId="0" applyFont="1" applyAlignment="1">
      <alignment horizontal="center" wrapText="1"/>
    </xf>
    <xf numFmtId="0" fontId="47" fillId="0" borderId="5" xfId="0" applyFont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9" fillId="3" borderId="16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17" fontId="5" fillId="3" borderId="20" xfId="0" applyNumberFormat="1" applyFont="1" applyFill="1" applyBorder="1" applyAlignment="1">
      <alignment horizontal="center" vertical="center" wrapText="1"/>
    </xf>
    <xf numFmtId="17" fontId="5" fillId="3" borderId="17" xfId="0" applyNumberFormat="1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17" fontId="5" fillId="3" borderId="24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17" fontId="5" fillId="3" borderId="27" xfId="0" applyNumberFormat="1" applyFont="1" applyFill="1" applyBorder="1" applyAlignment="1">
      <alignment horizontal="center" vertical="center" wrapText="1"/>
    </xf>
    <xf numFmtId="0" fontId="41" fillId="5" borderId="31" xfId="0" applyFont="1" applyFill="1" applyBorder="1" applyAlignment="1">
      <alignment horizontal="center" vertical="center"/>
    </xf>
    <xf numFmtId="0" fontId="41" fillId="5" borderId="30" xfId="0" applyFont="1" applyFill="1" applyBorder="1" applyAlignment="1">
      <alignment horizontal="center" vertical="center"/>
    </xf>
    <xf numFmtId="0" fontId="41" fillId="5" borderId="29" xfId="0" applyFont="1" applyFill="1" applyBorder="1" applyAlignment="1">
      <alignment horizontal="center" vertical="center"/>
    </xf>
    <xf numFmtId="49" fontId="14" fillId="2" borderId="10" xfId="0" applyNumberFormat="1" applyFont="1" applyFill="1" applyBorder="1" applyAlignment="1">
      <alignment horizontal="center" vertical="center" wrapText="1"/>
    </xf>
    <xf numFmtId="49" fontId="15" fillId="2" borderId="10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" fontId="15" fillId="2" borderId="9" xfId="0" applyNumberFormat="1" applyFont="1" applyFill="1" applyBorder="1" applyAlignment="1">
      <alignment horizontal="center" vertical="center" wrapText="1"/>
    </xf>
    <xf numFmtId="49" fontId="20" fillId="3" borderId="16" xfId="0" applyNumberFormat="1" applyFont="1" applyFill="1" applyBorder="1" applyAlignment="1">
      <alignment horizontal="center" vertical="center" wrapText="1"/>
    </xf>
    <xf numFmtId="49" fontId="20" fillId="3" borderId="15" xfId="0" applyNumberFormat="1" applyFont="1" applyFill="1" applyBorder="1" applyAlignment="1">
      <alignment horizontal="center" vertical="center" wrapText="1"/>
    </xf>
    <xf numFmtId="49" fontId="20" fillId="3" borderId="14" xfId="0" applyNumberFormat="1" applyFont="1" applyFill="1" applyBorder="1" applyAlignment="1">
      <alignment horizontal="center" vertical="center" wrapText="1"/>
    </xf>
    <xf numFmtId="49" fontId="9" fillId="3" borderId="0" xfId="0" applyNumberFormat="1" applyFont="1" applyFill="1" applyAlignment="1">
      <alignment horizontal="center" vertical="center"/>
    </xf>
    <xf numFmtId="0" fontId="43" fillId="6" borderId="13" xfId="0" applyFont="1" applyFill="1" applyBorder="1" applyAlignment="1">
      <alignment horizontal="center" vertical="center"/>
    </xf>
    <xf numFmtId="0" fontId="43" fillId="6" borderId="12" xfId="0" applyFont="1" applyFill="1" applyBorder="1" applyAlignment="1">
      <alignment horizontal="center" vertical="center"/>
    </xf>
    <xf numFmtId="0" fontId="43" fillId="6" borderId="11" xfId="0" applyFont="1" applyFill="1" applyBorder="1" applyAlignment="1">
      <alignment horizontal="center" vertical="center"/>
    </xf>
    <xf numFmtId="49" fontId="20" fillId="4" borderId="16" xfId="0" applyNumberFormat="1" applyFont="1" applyFill="1" applyBorder="1" applyAlignment="1">
      <alignment horizontal="center" vertical="center" wrapText="1"/>
    </xf>
    <xf numFmtId="49" fontId="20" fillId="4" borderId="15" xfId="0" applyNumberFormat="1" applyFont="1" applyFill="1" applyBorder="1" applyAlignment="1">
      <alignment horizontal="center" vertical="center" wrapText="1"/>
    </xf>
    <xf numFmtId="49" fontId="20" fillId="4" borderId="14" xfId="0" applyNumberFormat="1" applyFont="1" applyFill="1" applyBorder="1" applyAlignment="1">
      <alignment horizontal="center" vertical="center" wrapText="1"/>
    </xf>
    <xf numFmtId="49" fontId="9" fillId="3" borderId="16" xfId="0" applyNumberFormat="1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horizontal="center"/>
    </xf>
    <xf numFmtId="49" fontId="9" fillId="3" borderId="14" xfId="0" applyNumberFormat="1" applyFont="1" applyFill="1" applyBorder="1" applyAlignment="1">
      <alignment horizontal="center"/>
    </xf>
    <xf numFmtId="0" fontId="43" fillId="13" borderId="31" xfId="0" applyFont="1" applyFill="1" applyBorder="1" applyAlignment="1">
      <alignment horizontal="center" vertical="center"/>
    </xf>
    <xf numFmtId="0" fontId="43" fillId="13" borderId="30" xfId="0" applyFont="1" applyFill="1" applyBorder="1" applyAlignment="1">
      <alignment horizontal="center" vertical="center"/>
    </xf>
    <xf numFmtId="0" fontId="43" fillId="13" borderId="29" xfId="0" applyFont="1" applyFill="1" applyBorder="1" applyAlignment="1">
      <alignment horizontal="center" vertical="center"/>
    </xf>
    <xf numFmtId="0" fontId="41" fillId="11" borderId="31" xfId="0" applyFont="1" applyFill="1" applyBorder="1" applyAlignment="1">
      <alignment horizontal="center" vertical="center"/>
    </xf>
    <xf numFmtId="0" fontId="41" fillId="11" borderId="30" xfId="0" applyFont="1" applyFill="1" applyBorder="1" applyAlignment="1">
      <alignment horizontal="center" vertical="center"/>
    </xf>
    <xf numFmtId="0" fontId="41" fillId="11" borderId="2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" fontId="5" fillId="0" borderId="6" xfId="0" applyNumberFormat="1" applyFont="1" applyBorder="1" applyAlignment="1">
      <alignment horizontal="center" vertical="center" wrapText="1"/>
    </xf>
    <xf numFmtId="0" fontId="43" fillId="6" borderId="13" xfId="0" applyFont="1" applyFill="1" applyBorder="1" applyAlignment="1">
      <alignment horizontal="center"/>
    </xf>
    <xf numFmtId="0" fontId="43" fillId="6" borderId="12" xfId="0" applyFont="1" applyFill="1" applyBorder="1" applyAlignment="1">
      <alignment horizontal="center"/>
    </xf>
    <xf numFmtId="0" fontId="43" fillId="6" borderId="11" xfId="0" applyFont="1" applyFill="1" applyBorder="1" applyAlignment="1">
      <alignment horizontal="center"/>
    </xf>
    <xf numFmtId="0" fontId="41" fillId="12" borderId="31" xfId="0" applyFont="1" applyFill="1" applyBorder="1" applyAlignment="1">
      <alignment horizontal="center" vertical="center"/>
    </xf>
    <xf numFmtId="0" fontId="41" fillId="12" borderId="30" xfId="0" applyFont="1" applyFill="1" applyBorder="1" applyAlignment="1">
      <alignment horizontal="center" vertical="center"/>
    </xf>
    <xf numFmtId="0" fontId="41" fillId="12" borderId="29" xfId="0" applyFont="1" applyFill="1" applyBorder="1" applyAlignment="1">
      <alignment horizontal="center" vertical="center"/>
    </xf>
    <xf numFmtId="49" fontId="9" fillId="3" borderId="16" xfId="0" applyNumberFormat="1" applyFont="1" applyFill="1" applyBorder="1" applyAlignment="1">
      <alignment horizontal="center" vertical="center" wrapText="1"/>
    </xf>
    <xf numFmtId="49" fontId="9" fillId="3" borderId="15" xfId="0" applyNumberFormat="1" applyFont="1" applyFill="1" applyBorder="1" applyAlignment="1">
      <alignment horizontal="center" vertical="center" wrapText="1"/>
    </xf>
    <xf numFmtId="49" fontId="9" fillId="3" borderId="14" xfId="0" applyNumberFormat="1" applyFont="1" applyFill="1" applyBorder="1" applyAlignment="1">
      <alignment horizontal="center" vertical="center" wrapText="1"/>
    </xf>
    <xf numFmtId="0" fontId="41" fillId="5" borderId="31" xfId="0" applyFont="1" applyFill="1" applyBorder="1" applyAlignment="1">
      <alignment horizontal="center" vertical="center" wrapText="1"/>
    </xf>
    <xf numFmtId="0" fontId="41" fillId="5" borderId="30" xfId="0" applyFont="1" applyFill="1" applyBorder="1" applyAlignment="1">
      <alignment horizontal="center" vertical="center" wrapText="1"/>
    </xf>
    <xf numFmtId="0" fontId="41" fillId="5" borderId="29" xfId="0" applyFont="1" applyFill="1" applyBorder="1" applyAlignment="1">
      <alignment horizontal="center" vertical="center" wrapText="1"/>
    </xf>
    <xf numFmtId="0" fontId="43" fillId="18" borderId="31" xfId="0" applyFont="1" applyFill="1" applyBorder="1" applyAlignment="1">
      <alignment horizontal="center" vertical="center" wrapText="1"/>
    </xf>
    <xf numFmtId="0" fontId="43" fillId="18" borderId="30" xfId="0" applyFont="1" applyFill="1" applyBorder="1" applyAlignment="1">
      <alignment horizontal="center" vertical="center" wrapText="1"/>
    </xf>
    <xf numFmtId="0" fontId="43" fillId="18" borderId="29" xfId="0" applyFont="1" applyFill="1" applyBorder="1" applyAlignment="1">
      <alignment horizontal="center" vertical="center" wrapText="1"/>
    </xf>
    <xf numFmtId="0" fontId="41" fillId="12" borderId="31" xfId="0" applyFont="1" applyFill="1" applyBorder="1" applyAlignment="1">
      <alignment horizontal="center" vertical="center" wrapText="1"/>
    </xf>
    <xf numFmtId="0" fontId="41" fillId="12" borderId="30" xfId="0" applyFont="1" applyFill="1" applyBorder="1" applyAlignment="1">
      <alignment horizontal="center" vertical="center" wrapText="1"/>
    </xf>
    <xf numFmtId="0" fontId="41" fillId="12" borderId="29" xfId="0" applyFont="1" applyFill="1" applyBorder="1" applyAlignment="1">
      <alignment horizontal="center" vertical="center" wrapText="1"/>
    </xf>
    <xf numFmtId="0" fontId="43" fillId="18" borderId="13" xfId="0" applyFont="1" applyFill="1" applyBorder="1" applyAlignment="1">
      <alignment horizontal="center" vertical="center"/>
    </xf>
    <xf numFmtId="0" fontId="43" fillId="18" borderId="12" xfId="0" applyFont="1" applyFill="1" applyBorder="1" applyAlignment="1">
      <alignment horizontal="center" vertical="center"/>
    </xf>
    <xf numFmtId="0" fontId="43" fillId="18" borderId="11" xfId="0" applyFont="1" applyFill="1" applyBorder="1" applyAlignment="1">
      <alignment horizontal="center" vertical="center"/>
    </xf>
    <xf numFmtId="0" fontId="41" fillId="5" borderId="31" xfId="0" applyFont="1" applyFill="1" applyBorder="1" applyAlignment="1">
      <alignment horizontal="center"/>
    </xf>
    <xf numFmtId="0" fontId="41" fillId="5" borderId="30" xfId="0" applyFont="1" applyFill="1" applyBorder="1" applyAlignment="1">
      <alignment horizontal="center"/>
    </xf>
    <xf numFmtId="0" fontId="41" fillId="5" borderId="29" xfId="0" applyFont="1" applyFill="1" applyBorder="1" applyAlignment="1">
      <alignment horizontal="center"/>
    </xf>
    <xf numFmtId="0" fontId="43" fillId="6" borderId="31" xfId="0" applyFont="1" applyFill="1" applyBorder="1" applyAlignment="1">
      <alignment horizontal="center"/>
    </xf>
    <xf numFmtId="0" fontId="43" fillId="6" borderId="30" xfId="0" applyFont="1" applyFill="1" applyBorder="1" applyAlignment="1">
      <alignment horizontal="center"/>
    </xf>
    <xf numFmtId="0" fontId="43" fillId="6" borderId="29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49" fontId="20" fillId="0" borderId="16" xfId="0" applyNumberFormat="1" applyFont="1" applyBorder="1" applyAlignment="1">
      <alignment horizontal="center" vertical="center" wrapText="1"/>
    </xf>
    <xf numFmtId="49" fontId="20" fillId="0" borderId="15" xfId="0" applyNumberFormat="1" applyFont="1" applyBorder="1" applyAlignment="1">
      <alignment horizontal="center" vertical="center" wrapText="1"/>
    </xf>
    <xf numFmtId="49" fontId="20" fillId="0" borderId="14" xfId="0" applyNumberFormat="1" applyFont="1" applyBorder="1" applyAlignment="1">
      <alignment horizontal="center" vertical="center" wrapText="1"/>
    </xf>
    <xf numFmtId="0" fontId="41" fillId="12" borderId="42" xfId="0" applyFont="1" applyFill="1" applyBorder="1" applyAlignment="1">
      <alignment horizontal="center"/>
    </xf>
    <xf numFmtId="0" fontId="41" fillId="12" borderId="5" xfId="0" applyFont="1" applyFill="1" applyBorder="1" applyAlignment="1">
      <alignment horizontal="center"/>
    </xf>
    <xf numFmtId="0" fontId="41" fillId="12" borderId="43" xfId="0" applyFont="1" applyFill="1" applyBorder="1" applyAlignment="1">
      <alignment horizontal="center"/>
    </xf>
    <xf numFmtId="0" fontId="42" fillId="10" borderId="31" xfId="0" applyFont="1" applyFill="1" applyBorder="1" applyAlignment="1">
      <alignment horizontal="center" vertical="center"/>
    </xf>
    <xf numFmtId="0" fontId="42" fillId="10" borderId="30" xfId="0" applyFont="1" applyFill="1" applyBorder="1" applyAlignment="1">
      <alignment horizontal="center" vertical="center"/>
    </xf>
    <xf numFmtId="0" fontId="42" fillId="10" borderId="29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 wrapText="1"/>
    </xf>
    <xf numFmtId="49" fontId="5" fillId="4" borderId="21" xfId="0" applyNumberFormat="1" applyFont="1" applyFill="1" applyBorder="1" applyAlignment="1">
      <alignment horizontal="center" vertical="center" wrapText="1"/>
    </xf>
    <xf numFmtId="49" fontId="5" fillId="4" borderId="25" xfId="0" applyNumberFormat="1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49" fontId="5" fillId="4" borderId="23" xfId="0" applyNumberFormat="1" applyFont="1" applyFill="1" applyBorder="1" applyAlignment="1">
      <alignment horizontal="center" vertical="center" wrapText="1"/>
    </xf>
    <xf numFmtId="49" fontId="5" fillId="4" borderId="26" xfId="0" applyNumberFormat="1" applyFont="1" applyFill="1" applyBorder="1" applyAlignment="1">
      <alignment horizontal="center" vertical="center" wrapText="1"/>
    </xf>
    <xf numFmtId="49" fontId="5" fillId="4" borderId="28" xfId="0" applyNumberFormat="1" applyFont="1" applyFill="1" applyBorder="1" applyAlignment="1">
      <alignment horizontal="center" vertical="center" wrapText="1"/>
    </xf>
    <xf numFmtId="49" fontId="5" fillId="4" borderId="19" xfId="0" applyNumberFormat="1" applyFont="1" applyFill="1" applyBorder="1" applyAlignment="1">
      <alignment horizontal="center" vertical="center" wrapText="1"/>
    </xf>
    <xf numFmtId="49" fontId="5" fillId="4" borderId="22" xfId="0" applyNumberFormat="1" applyFont="1" applyFill="1" applyBorder="1" applyAlignment="1">
      <alignment horizontal="center" vertical="center" wrapText="1"/>
    </xf>
    <xf numFmtId="49" fontId="5" fillId="4" borderId="18" xfId="0" applyNumberFormat="1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42" fillId="8" borderId="31" xfId="0" applyFont="1" applyFill="1" applyBorder="1" applyAlignment="1">
      <alignment horizontal="center"/>
    </xf>
    <xf numFmtId="0" fontId="42" fillId="8" borderId="30" xfId="0" applyFont="1" applyFill="1" applyBorder="1" applyAlignment="1">
      <alignment horizontal="center"/>
    </xf>
    <xf numFmtId="0" fontId="42" fillId="8" borderId="29" xfId="0" applyFont="1" applyFill="1" applyBorder="1" applyAlignment="1">
      <alignment horizontal="center"/>
    </xf>
    <xf numFmtId="0" fontId="43" fillId="16" borderId="13" xfId="0" applyFont="1" applyFill="1" applyBorder="1" applyAlignment="1">
      <alignment horizontal="center"/>
    </xf>
    <xf numFmtId="0" fontId="43" fillId="16" borderId="12" xfId="0" applyFont="1" applyFill="1" applyBorder="1" applyAlignment="1">
      <alignment horizontal="center"/>
    </xf>
    <xf numFmtId="0" fontId="43" fillId="16" borderId="11" xfId="0" applyFont="1" applyFill="1" applyBorder="1" applyAlignment="1">
      <alignment horizontal="center"/>
    </xf>
    <xf numFmtId="49" fontId="5" fillId="4" borderId="10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49" fontId="5" fillId="4" borderId="8" xfId="0" applyNumberFormat="1" applyFont="1" applyFill="1" applyBorder="1" applyAlignment="1">
      <alignment horizontal="center" vertical="center" wrapText="1"/>
    </xf>
    <xf numFmtId="49" fontId="5" fillId="4" borderId="6" xfId="0" applyNumberFormat="1" applyFont="1" applyFill="1" applyBorder="1" applyAlignment="1">
      <alignment horizontal="center" vertical="center" wrapText="1"/>
    </xf>
    <xf numFmtId="17" fontId="39" fillId="0" borderId="9" xfId="0" applyNumberFormat="1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0" fontId="41" fillId="12" borderId="31" xfId="0" applyFont="1" applyFill="1" applyBorder="1" applyAlignment="1">
      <alignment horizontal="center" wrapText="1"/>
    </xf>
    <xf numFmtId="0" fontId="41" fillId="12" borderId="30" xfId="0" applyFont="1" applyFill="1" applyBorder="1" applyAlignment="1">
      <alignment horizontal="center" wrapText="1"/>
    </xf>
    <xf numFmtId="0" fontId="41" fillId="12" borderId="29" xfId="0" applyFont="1" applyFill="1" applyBorder="1" applyAlignment="1">
      <alignment horizontal="center" wrapText="1"/>
    </xf>
    <xf numFmtId="0" fontId="42" fillId="8" borderId="31" xfId="0" applyFont="1" applyFill="1" applyBorder="1" applyAlignment="1">
      <alignment horizontal="center" vertical="center" wrapText="1"/>
    </xf>
    <xf numFmtId="0" fontId="42" fillId="8" borderId="30" xfId="0" applyFont="1" applyFill="1" applyBorder="1" applyAlignment="1">
      <alignment horizontal="center" vertical="center" wrapText="1"/>
    </xf>
    <xf numFmtId="0" fontId="42" fillId="8" borderId="29" xfId="0" applyFont="1" applyFill="1" applyBorder="1" applyAlignment="1">
      <alignment horizontal="center" vertical="center" wrapText="1"/>
    </xf>
    <xf numFmtId="0" fontId="42" fillId="10" borderId="31" xfId="0" applyFont="1" applyFill="1" applyBorder="1" applyAlignment="1">
      <alignment horizontal="center" vertical="center" wrapText="1"/>
    </xf>
    <xf numFmtId="0" fontId="42" fillId="10" borderId="30" xfId="0" applyFont="1" applyFill="1" applyBorder="1" applyAlignment="1">
      <alignment horizontal="center" vertical="center" wrapText="1"/>
    </xf>
    <xf numFmtId="0" fontId="42" fillId="10" borderId="29" xfId="0" applyFont="1" applyFill="1" applyBorder="1" applyAlignment="1">
      <alignment horizontal="center" vertical="center" wrapText="1"/>
    </xf>
    <xf numFmtId="17" fontId="5" fillId="0" borderId="20" xfId="0" applyNumberFormat="1" applyFont="1" applyBorder="1" applyAlignment="1">
      <alignment horizontal="center" vertical="center" wrapText="1"/>
    </xf>
    <xf numFmtId="17" fontId="5" fillId="0" borderId="2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17" fontId="5" fillId="0" borderId="27" xfId="0" applyNumberFormat="1" applyFont="1" applyBorder="1" applyAlignment="1">
      <alignment horizontal="center" vertical="center" wrapText="1"/>
    </xf>
    <xf numFmtId="17" fontId="5" fillId="0" borderId="17" xfId="0" applyNumberFormat="1" applyFont="1" applyBorder="1" applyAlignment="1">
      <alignment horizontal="center" vertical="center" wrapText="1"/>
    </xf>
    <xf numFmtId="0" fontId="41" fillId="12" borderId="40" xfId="0" applyFont="1" applyFill="1" applyBorder="1" applyAlignment="1">
      <alignment horizontal="center" vertical="center" wrapText="1"/>
    </xf>
    <xf numFmtId="0" fontId="41" fillId="12" borderId="0" xfId="0" applyFont="1" applyFill="1" applyAlignment="1">
      <alignment horizontal="center" vertical="center" wrapText="1"/>
    </xf>
    <xf numFmtId="0" fontId="41" fillId="12" borderId="41" xfId="0" applyFont="1" applyFill="1" applyBorder="1" applyAlignment="1">
      <alignment horizontal="center" vertical="center" wrapText="1"/>
    </xf>
    <xf numFmtId="0" fontId="41" fillId="11" borderId="31" xfId="0" applyFont="1" applyFill="1" applyBorder="1" applyAlignment="1">
      <alignment horizontal="center" vertical="center" wrapText="1"/>
    </xf>
    <xf numFmtId="0" fontId="41" fillId="11" borderId="30" xfId="0" applyFont="1" applyFill="1" applyBorder="1" applyAlignment="1">
      <alignment horizontal="center" vertical="center" wrapText="1"/>
    </xf>
    <xf numFmtId="0" fontId="41" fillId="11" borderId="29" xfId="0" applyFont="1" applyFill="1" applyBorder="1" applyAlignment="1">
      <alignment horizontal="center" vertical="center" wrapText="1"/>
    </xf>
    <xf numFmtId="0" fontId="43" fillId="16" borderId="31" xfId="0" applyFont="1" applyFill="1" applyBorder="1" applyAlignment="1">
      <alignment horizontal="center"/>
    </xf>
    <xf numFmtId="0" fontId="43" fillId="16" borderId="30" xfId="0" applyFont="1" applyFill="1" applyBorder="1" applyAlignment="1">
      <alignment horizontal="center"/>
    </xf>
    <xf numFmtId="0" fontId="43" fillId="16" borderId="2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 vertical="center" wrapText="1"/>
    </xf>
    <xf numFmtId="17" fontId="5" fillId="4" borderId="9" xfId="0" applyNumberFormat="1" applyFont="1" applyFill="1" applyBorder="1" applyAlignment="1">
      <alignment horizontal="center" vertical="center" wrapText="1"/>
    </xf>
    <xf numFmtId="0" fontId="41" fillId="11" borderId="33" xfId="0" applyFont="1" applyFill="1" applyBorder="1" applyAlignment="1">
      <alignment horizontal="center"/>
    </xf>
    <xf numFmtId="0" fontId="41" fillId="11" borderId="34" xfId="0" applyFont="1" applyFill="1" applyBorder="1" applyAlignment="1">
      <alignment horizontal="center"/>
    </xf>
    <xf numFmtId="0" fontId="41" fillId="11" borderId="35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17" fontId="5" fillId="4" borderId="20" xfId="0" applyNumberFormat="1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49" fontId="5" fillId="4" borderId="20" xfId="0" applyNumberFormat="1" applyFont="1" applyFill="1" applyBorder="1" applyAlignment="1">
      <alignment horizontal="center" vertical="center" wrapText="1"/>
    </xf>
    <xf numFmtId="49" fontId="5" fillId="4" borderId="17" xfId="0" applyNumberFormat="1" applyFont="1" applyFill="1" applyBorder="1" applyAlignment="1">
      <alignment horizontal="center" vertical="center" wrapText="1"/>
    </xf>
    <xf numFmtId="49" fontId="5" fillId="4" borderId="24" xfId="0" applyNumberFormat="1" applyFont="1" applyFill="1" applyBorder="1" applyAlignment="1">
      <alignment horizontal="center" vertical="center" wrapText="1"/>
    </xf>
    <xf numFmtId="0" fontId="43" fillId="13" borderId="33" xfId="0" applyFont="1" applyFill="1" applyBorder="1" applyAlignment="1">
      <alignment horizontal="center" wrapText="1"/>
    </xf>
    <xf numFmtId="0" fontId="43" fillId="13" borderId="34" xfId="0" applyFont="1" applyFill="1" applyBorder="1" applyAlignment="1">
      <alignment horizontal="center" wrapText="1"/>
    </xf>
    <xf numFmtId="0" fontId="43" fillId="13" borderId="35" xfId="0" applyFont="1" applyFill="1" applyBorder="1" applyAlignment="1">
      <alignment horizontal="center" wrapText="1"/>
    </xf>
    <xf numFmtId="17" fontId="5" fillId="0" borderId="9" xfId="3" applyNumberFormat="1" applyFont="1" applyFill="1" applyBorder="1" applyAlignment="1">
      <alignment horizontal="center" vertical="center" wrapText="1"/>
    </xf>
    <xf numFmtId="0" fontId="5" fillId="0" borderId="9" xfId="3" applyNumberFormat="1" applyFont="1" applyFill="1" applyBorder="1" applyAlignment="1">
      <alignment horizontal="center" vertical="center" wrapText="1"/>
    </xf>
    <xf numFmtId="17" fontId="5" fillId="0" borderId="20" xfId="3" applyNumberFormat="1" applyFont="1" applyFill="1" applyBorder="1" applyAlignment="1">
      <alignment horizontal="center" vertical="center" wrapText="1"/>
    </xf>
    <xf numFmtId="0" fontId="5" fillId="0" borderId="17" xfId="3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" fontId="5" fillId="3" borderId="9" xfId="0" applyNumberFormat="1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43" fillId="9" borderId="31" xfId="0" applyFont="1" applyFill="1" applyBorder="1" applyAlignment="1">
      <alignment horizontal="center" vertical="center" wrapText="1"/>
    </xf>
    <xf numFmtId="0" fontId="43" fillId="9" borderId="30" xfId="0" applyFont="1" applyFill="1" applyBorder="1" applyAlignment="1">
      <alignment horizontal="center" vertical="center" wrapText="1"/>
    </xf>
    <xf numFmtId="0" fontId="43" fillId="9" borderId="29" xfId="0" applyFont="1" applyFill="1" applyBorder="1" applyAlignment="1">
      <alignment horizontal="center" vertical="center" wrapText="1"/>
    </xf>
    <xf numFmtId="0" fontId="43" fillId="9" borderId="33" xfId="0" applyFont="1" applyFill="1" applyBorder="1" applyAlignment="1">
      <alignment horizontal="center"/>
    </xf>
    <xf numFmtId="0" fontId="43" fillId="9" borderId="34" xfId="0" applyFont="1" applyFill="1" applyBorder="1" applyAlignment="1">
      <alignment horizontal="center"/>
    </xf>
    <xf numFmtId="0" fontId="43" fillId="9" borderId="35" xfId="0" applyFont="1" applyFill="1" applyBorder="1" applyAlignment="1">
      <alignment horizontal="center"/>
    </xf>
    <xf numFmtId="0" fontId="35" fillId="5" borderId="29" xfId="0" applyFont="1" applyFill="1" applyBorder="1" applyAlignment="1">
      <alignment horizontal="center" vertical="center" wrapText="1"/>
    </xf>
    <xf numFmtId="49" fontId="30" fillId="0" borderId="10" xfId="0" applyNumberFormat="1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5" xfId="0" applyNumberFormat="1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17" fontId="30" fillId="0" borderId="20" xfId="0" applyNumberFormat="1" applyFont="1" applyBorder="1" applyAlignment="1">
      <alignment horizontal="center" vertical="center" wrapText="1"/>
    </xf>
    <xf numFmtId="17" fontId="30" fillId="0" borderId="27" xfId="0" applyNumberFormat="1" applyFont="1" applyBorder="1" applyAlignment="1">
      <alignment horizontal="center" vertical="center" wrapText="1"/>
    </xf>
    <xf numFmtId="17" fontId="30" fillId="0" borderId="24" xfId="0" applyNumberFormat="1" applyFont="1" applyBorder="1" applyAlignment="1">
      <alignment horizontal="center" vertical="center" wrapText="1"/>
    </xf>
    <xf numFmtId="17" fontId="5" fillId="4" borderId="27" xfId="0" applyNumberFormat="1" applyFont="1" applyFill="1" applyBorder="1" applyAlignment="1">
      <alignment horizontal="center" vertical="center" wrapText="1"/>
    </xf>
    <xf numFmtId="17" fontId="5" fillId="4" borderId="24" xfId="0" applyNumberFormat="1" applyFont="1" applyFill="1" applyBorder="1" applyAlignment="1">
      <alignment horizontal="center" vertical="center" wrapText="1"/>
    </xf>
    <xf numFmtId="0" fontId="43" fillId="13" borderId="13" xfId="0" applyFont="1" applyFill="1" applyBorder="1" applyAlignment="1">
      <alignment horizontal="center" vertical="center" wrapText="1"/>
    </xf>
    <xf numFmtId="0" fontId="43" fillId="13" borderId="12" xfId="0" applyFont="1" applyFill="1" applyBorder="1" applyAlignment="1">
      <alignment horizontal="center" vertical="center" wrapText="1"/>
    </xf>
    <xf numFmtId="0" fontId="43" fillId="13" borderId="11" xfId="0" applyFont="1" applyFill="1" applyBorder="1" applyAlignment="1">
      <alignment horizontal="center" vertical="center" wrapText="1"/>
    </xf>
    <xf numFmtId="17" fontId="5" fillId="4" borderId="17" xfId="0" applyNumberFormat="1" applyFont="1" applyFill="1" applyBorder="1" applyAlignment="1">
      <alignment horizontal="center" vertical="center" wrapText="1"/>
    </xf>
    <xf numFmtId="0" fontId="41" fillId="11" borderId="13" xfId="0" applyFont="1" applyFill="1" applyBorder="1" applyAlignment="1">
      <alignment horizontal="center" vertical="center" wrapText="1"/>
    </xf>
    <xf numFmtId="0" fontId="41" fillId="11" borderId="12" xfId="0" applyFont="1" applyFill="1" applyBorder="1" applyAlignment="1">
      <alignment horizontal="center" vertical="center" wrapText="1"/>
    </xf>
    <xf numFmtId="0" fontId="41" fillId="11" borderId="11" xfId="0" applyFont="1" applyFill="1" applyBorder="1" applyAlignment="1">
      <alignment horizontal="center" vertical="center" wrapText="1"/>
    </xf>
    <xf numFmtId="0" fontId="41" fillId="15" borderId="33" xfId="0" applyFont="1" applyFill="1" applyBorder="1" applyAlignment="1">
      <alignment horizontal="center" vertical="center"/>
    </xf>
    <xf numFmtId="0" fontId="41" fillId="15" borderId="34" xfId="0" applyFont="1" applyFill="1" applyBorder="1" applyAlignment="1">
      <alignment horizontal="center" vertical="center"/>
    </xf>
    <xf numFmtId="0" fontId="41" fillId="15" borderId="35" xfId="0" applyFont="1" applyFill="1" applyBorder="1" applyAlignment="1">
      <alignment horizontal="center" vertical="center"/>
    </xf>
    <xf numFmtId="0" fontId="43" fillId="9" borderId="13" xfId="0" applyFont="1" applyFill="1" applyBorder="1" applyAlignment="1">
      <alignment horizontal="center" vertical="center" wrapText="1"/>
    </xf>
    <xf numFmtId="0" fontId="43" fillId="9" borderId="12" xfId="0" applyFont="1" applyFill="1" applyBorder="1" applyAlignment="1">
      <alignment horizontal="center" vertical="center" wrapText="1"/>
    </xf>
    <xf numFmtId="0" fontId="43" fillId="9" borderId="11" xfId="0" applyFont="1" applyFill="1" applyBorder="1" applyAlignment="1">
      <alignment horizontal="center" vertical="center" wrapText="1"/>
    </xf>
    <xf numFmtId="0" fontId="42" fillId="10" borderId="13" xfId="0" applyFont="1" applyFill="1" applyBorder="1" applyAlignment="1">
      <alignment horizontal="center" vertical="center" wrapText="1"/>
    </xf>
    <xf numFmtId="0" fontId="42" fillId="10" borderId="12" xfId="0" applyFont="1" applyFill="1" applyBorder="1" applyAlignment="1">
      <alignment horizontal="center" vertical="center" wrapText="1"/>
    </xf>
    <xf numFmtId="0" fontId="42" fillId="10" borderId="11" xfId="0" applyFont="1" applyFill="1" applyBorder="1" applyAlignment="1">
      <alignment horizontal="center" vertical="center" wrapText="1"/>
    </xf>
    <xf numFmtId="0" fontId="43" fillId="14" borderId="13" xfId="0" applyFont="1" applyFill="1" applyBorder="1" applyAlignment="1">
      <alignment horizontal="center"/>
    </xf>
    <xf numFmtId="0" fontId="43" fillId="14" borderId="12" xfId="0" applyFont="1" applyFill="1" applyBorder="1" applyAlignment="1">
      <alignment horizontal="center"/>
    </xf>
    <xf numFmtId="0" fontId="43" fillId="14" borderId="11" xfId="0" applyFont="1" applyFill="1" applyBorder="1" applyAlignment="1">
      <alignment horizontal="center"/>
    </xf>
  </cellXfs>
  <cellStyles count="6">
    <cellStyle name="Collegamento ipertestuale" xfId="1" builtinId="8"/>
    <cellStyle name="Normale" xfId="0" builtinId="0"/>
    <cellStyle name="Normale 2 2" xfId="3" xr:uid="{E03D21DA-18E6-A14D-8E5E-AFFFBA4F0EC6}"/>
    <cellStyle name="Normale 2 2 2" xfId="4" xr:uid="{262F032E-C73D-1F4D-AC99-5C01DA93DEBB}"/>
    <cellStyle name="Normale 4" xfId="2" xr:uid="{71F80652-3DD0-7A41-8947-E4358D2CCAA0}"/>
    <cellStyle name="Normale 5" xfId="5" xr:uid="{40BC8F35-6303-3C40-8AAD-109071436571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2" formatCode="mmm\-yy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000000"/>
      </font>
      <border>
        <bottom style="medium">
          <color rgb="FF000000"/>
        </bottom>
      </border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</dxfs>
  <tableStyles count="1" defaultTableStyle="TableStyleMedium2" defaultPivotStyle="PivotStyleLight16">
    <tableStyle name="TableStyleLight15 2" pivot="0" count="7" xr9:uid="{A949CD84-1990-3B43-9253-6BA5764DA12F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4BE671-8E07-A944-8F8A-A41C9910100F}" name="Tabella10" displayName="Tabella10" ref="B12:I13" totalsRowShown="0" headerRowDxfId="12" dataDxfId="10" headerRowBorderDxfId="11" tableBorderDxfId="9" totalsRowBorderDxfId="8">
  <tableColumns count="8">
    <tableColumn id="1" xr3:uid="{7C6C55BA-9BE5-CC41-A284-1E42FB0521CD}" name="Codice Insegnamento Univr" dataDxfId="7"/>
    <tableColumn id="2" xr3:uid="{2CED55E2-BC28-0D40-ABE1-A99DB48802E6}" name="Insegnamento UNIVR" dataDxfId="6"/>
    <tableColumn id="3" xr3:uid="{7E4C396A-A638-1040-9E07-0E19E9F0A0ED}" name="CFU" dataDxfId="5"/>
    <tableColumn id="6" xr3:uid="{5407AF93-A96D-1042-9964-FC666E0C6608}" name="Codice Insegnamento Erasmus" dataDxfId="4"/>
    <tableColumn id="7" xr3:uid="{3ACE3956-CB10-1546-98EB-E1BBBB9B415F}" name="Insegnamento Erasmus" dataDxfId="3"/>
    <tableColumn id="8" xr3:uid="{CA79E7B0-362F-FC44-A8DA-861FA000B1A0}" name="ECTS" dataDxfId="2"/>
    <tableColumn id="9" xr3:uid="{A35DA593-F6D3-524A-907C-A09B6509BD92}" name="CFU riconosciuti" dataDxfId="1"/>
    <tableColumn id="10" xr3:uid="{9F40CE39-38A9-7944-A834-E6EF60B2F8C2}" name="Ultima data di omologazione" dataDxfId="0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ivr.it/it/dettaglio-programma-mobilita/613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t.ie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lu.lv/eng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io.no/english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c.pt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sal.pt/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pl.pt/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ives.be/en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w.edu.pl/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international.uni.wroc.pl/en/s3.php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eaa.uvt.ro/en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u.se/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ta.fi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uni.cz/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nivr.it/it/dettaglio-programma-mobilita/496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ristol.ac.uk/" TargetMode="Externa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tu.ac.uk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://www.zcu.cz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uropean.aua.gr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en.uni-bge.hu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ivr.it/it/dettaglio-programma-mobilita/6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06EBC-0728-5342-BDBA-2E805F0BDF4E}">
  <dimension ref="B2:D97"/>
  <sheetViews>
    <sheetView tabSelected="1" workbookViewId="0">
      <selection activeCell="D29" sqref="D29"/>
    </sheetView>
  </sheetViews>
  <sheetFormatPr baseColWidth="10" defaultRowHeight="16" x14ac:dyDescent="0.2"/>
  <cols>
    <col min="1" max="1" width="10.83203125" style="300"/>
    <col min="2" max="2" width="7" style="300" customWidth="1"/>
    <col min="3" max="3" width="57.33203125" style="300" customWidth="1"/>
    <col min="4" max="4" width="35.1640625" style="300" customWidth="1"/>
    <col min="5" max="16384" width="10.83203125" style="300"/>
  </cols>
  <sheetData>
    <row r="2" spans="2:4" ht="35" x14ac:dyDescent="0.35">
      <c r="B2" s="410" t="s">
        <v>60</v>
      </c>
      <c r="C2" s="410"/>
      <c r="D2" s="410"/>
    </row>
    <row r="4" spans="2:4" ht="32" customHeight="1" x14ac:dyDescent="0.2">
      <c r="B4" s="411" t="s">
        <v>59</v>
      </c>
      <c r="C4" s="411"/>
      <c r="D4" s="411"/>
    </row>
    <row r="7" spans="2:4" ht="35" x14ac:dyDescent="0.35">
      <c r="B7" s="412" t="s">
        <v>58</v>
      </c>
      <c r="C7" s="412"/>
      <c r="D7" s="412"/>
    </row>
    <row r="8" spans="2:4" x14ac:dyDescent="0.2">
      <c r="B8" s="413" t="s">
        <v>0</v>
      </c>
      <c r="C8" s="414"/>
      <c r="D8" s="415"/>
    </row>
    <row r="9" spans="2:4" ht="22" customHeight="1" x14ac:dyDescent="0.2">
      <c r="B9" s="1">
        <v>1</v>
      </c>
      <c r="C9" s="383" t="s">
        <v>57</v>
      </c>
      <c r="D9" s="384" t="s">
        <v>56</v>
      </c>
    </row>
    <row r="10" spans="2:4" ht="22" customHeight="1" x14ac:dyDescent="0.2">
      <c r="B10" s="1">
        <v>2</v>
      </c>
      <c r="C10" s="383" t="s">
        <v>55</v>
      </c>
      <c r="D10" s="384" t="s">
        <v>54</v>
      </c>
    </row>
    <row r="11" spans="2:4" ht="22" customHeight="1" x14ac:dyDescent="0.2">
      <c r="B11" s="1">
        <v>3</v>
      </c>
      <c r="C11" s="406" t="s">
        <v>1658</v>
      </c>
      <c r="D11" s="384" t="s">
        <v>1657</v>
      </c>
    </row>
    <row r="12" spans="2:4" ht="22" customHeight="1" x14ac:dyDescent="0.2">
      <c r="B12" s="1">
        <v>4</v>
      </c>
      <c r="C12" s="383" t="s">
        <v>53</v>
      </c>
      <c r="D12" s="384" t="s">
        <v>52</v>
      </c>
    </row>
    <row r="13" spans="2:4" ht="22" customHeight="1" x14ac:dyDescent="0.2">
      <c r="B13" s="1">
        <v>5</v>
      </c>
      <c r="C13" s="383" t="s">
        <v>51</v>
      </c>
      <c r="D13" s="384" t="s">
        <v>50</v>
      </c>
    </row>
    <row r="14" spans="2:4" ht="22" customHeight="1" x14ac:dyDescent="0.2">
      <c r="B14" s="1">
        <v>6</v>
      </c>
      <c r="C14" s="383" t="s">
        <v>49</v>
      </c>
      <c r="D14" s="384" t="s">
        <v>48</v>
      </c>
    </row>
    <row r="15" spans="2:4" ht="22" customHeight="1" x14ac:dyDescent="0.2">
      <c r="B15" s="1">
        <v>7</v>
      </c>
      <c r="C15" s="383" t="s">
        <v>47</v>
      </c>
      <c r="D15" s="384" t="s">
        <v>46</v>
      </c>
    </row>
    <row r="16" spans="2:4" ht="22" customHeight="1" x14ac:dyDescent="0.2">
      <c r="B16" s="1">
        <v>8</v>
      </c>
      <c r="C16" s="383" t="s">
        <v>45</v>
      </c>
      <c r="D16" s="384" t="s">
        <v>44</v>
      </c>
    </row>
    <row r="17" spans="2:4" ht="22" customHeight="1" x14ac:dyDescent="0.2">
      <c r="B17" s="1">
        <v>9</v>
      </c>
      <c r="C17" s="383" t="s">
        <v>43</v>
      </c>
      <c r="D17" s="384" t="s">
        <v>42</v>
      </c>
    </row>
    <row r="18" spans="2:4" ht="22" customHeight="1" x14ac:dyDescent="0.2">
      <c r="B18" s="1">
        <v>10</v>
      </c>
      <c r="C18" s="383" t="s">
        <v>41</v>
      </c>
      <c r="D18" s="384" t="s">
        <v>40</v>
      </c>
    </row>
    <row r="19" spans="2:4" ht="22" customHeight="1" x14ac:dyDescent="0.2">
      <c r="B19" s="1">
        <v>11</v>
      </c>
      <c r="C19" s="383" t="s">
        <v>39</v>
      </c>
      <c r="D19" s="384" t="s">
        <v>38</v>
      </c>
    </row>
    <row r="20" spans="2:4" ht="22" customHeight="1" x14ac:dyDescent="0.2">
      <c r="B20" s="1">
        <v>12</v>
      </c>
      <c r="C20" s="383" t="s">
        <v>37</v>
      </c>
      <c r="D20" s="384" t="s">
        <v>36</v>
      </c>
    </row>
    <row r="21" spans="2:4" ht="22" customHeight="1" x14ac:dyDescent="0.2">
      <c r="B21" s="1">
        <v>13</v>
      </c>
      <c r="C21" s="383" t="s">
        <v>35</v>
      </c>
      <c r="D21" s="384" t="s">
        <v>34</v>
      </c>
    </row>
    <row r="22" spans="2:4" ht="22" customHeight="1" x14ac:dyDescent="0.2">
      <c r="B22" s="1">
        <v>14</v>
      </c>
      <c r="C22" s="383" t="s">
        <v>33</v>
      </c>
      <c r="D22" s="384" t="s">
        <v>32</v>
      </c>
    </row>
    <row r="23" spans="2:4" ht="22" customHeight="1" x14ac:dyDescent="0.2">
      <c r="B23" s="1">
        <v>15</v>
      </c>
      <c r="C23" s="383" t="s">
        <v>31</v>
      </c>
      <c r="D23" s="384" t="s">
        <v>30</v>
      </c>
    </row>
    <row r="24" spans="2:4" ht="22" customHeight="1" x14ac:dyDescent="0.2">
      <c r="B24" s="1">
        <v>16</v>
      </c>
      <c r="C24" s="383" t="s">
        <v>29</v>
      </c>
      <c r="D24" s="384" t="s">
        <v>28</v>
      </c>
    </row>
    <row r="25" spans="2:4" ht="22" customHeight="1" x14ac:dyDescent="0.2">
      <c r="B25" s="1">
        <v>17</v>
      </c>
      <c r="C25" s="404" t="s">
        <v>1669</v>
      </c>
      <c r="D25" s="384" t="s">
        <v>1668</v>
      </c>
    </row>
    <row r="26" spans="2:4" ht="22" customHeight="1" x14ac:dyDescent="0.2">
      <c r="B26" s="1">
        <v>18</v>
      </c>
      <c r="C26" s="383" t="s">
        <v>27</v>
      </c>
      <c r="D26" s="384" t="s">
        <v>26</v>
      </c>
    </row>
    <row r="27" spans="2:4" ht="22" customHeight="1" x14ac:dyDescent="0.2">
      <c r="B27" s="1">
        <v>19</v>
      </c>
      <c r="C27" s="383" t="s">
        <v>25</v>
      </c>
      <c r="D27" s="384" t="s">
        <v>24</v>
      </c>
    </row>
    <row r="28" spans="2:4" ht="22" customHeight="1" x14ac:dyDescent="0.2">
      <c r="B28" s="1">
        <v>20</v>
      </c>
      <c r="C28" s="383" t="s">
        <v>23</v>
      </c>
      <c r="D28" s="384" t="s">
        <v>22</v>
      </c>
    </row>
    <row r="29" spans="2:4" ht="22" customHeight="1" x14ac:dyDescent="0.2">
      <c r="B29" s="1">
        <v>21</v>
      </c>
      <c r="C29" s="383" t="s">
        <v>21</v>
      </c>
      <c r="D29" s="384" t="s">
        <v>20</v>
      </c>
    </row>
    <row r="30" spans="2:4" ht="22" customHeight="1" x14ac:dyDescent="0.2">
      <c r="B30" s="1">
        <v>22</v>
      </c>
      <c r="C30" s="383" t="s">
        <v>19</v>
      </c>
      <c r="D30" s="384" t="s">
        <v>18</v>
      </c>
    </row>
    <row r="31" spans="2:4" ht="22" customHeight="1" x14ac:dyDescent="0.2">
      <c r="B31" s="1">
        <v>23</v>
      </c>
      <c r="C31" s="383" t="s">
        <v>17</v>
      </c>
      <c r="D31" s="384" t="s">
        <v>16</v>
      </c>
    </row>
    <row r="32" spans="2:4" ht="22" customHeight="1" x14ac:dyDescent="0.2">
      <c r="B32" s="1">
        <v>24</v>
      </c>
      <c r="C32" s="383" t="s">
        <v>15</v>
      </c>
      <c r="D32" s="384" t="s">
        <v>14</v>
      </c>
    </row>
    <row r="33" spans="2:4" ht="22" customHeight="1" x14ac:dyDescent="0.2">
      <c r="B33" s="1">
        <v>25</v>
      </c>
      <c r="C33" s="383" t="s">
        <v>13</v>
      </c>
      <c r="D33" s="384" t="s">
        <v>12</v>
      </c>
    </row>
    <row r="34" spans="2:4" ht="22" customHeight="1" x14ac:dyDescent="0.2">
      <c r="B34" s="1">
        <v>26</v>
      </c>
      <c r="C34" s="383" t="s">
        <v>11</v>
      </c>
      <c r="D34" s="384" t="s">
        <v>10</v>
      </c>
    </row>
    <row r="35" spans="2:4" ht="22" customHeight="1" x14ac:dyDescent="0.2">
      <c r="B35" s="1">
        <v>27</v>
      </c>
      <c r="C35" s="383" t="s">
        <v>9</v>
      </c>
      <c r="D35" s="384" t="s">
        <v>8</v>
      </c>
    </row>
    <row r="36" spans="2:4" ht="22" customHeight="1" x14ac:dyDescent="0.2">
      <c r="B36" s="1">
        <v>28</v>
      </c>
      <c r="C36" s="383" t="s">
        <v>7</v>
      </c>
      <c r="D36" s="385" t="s">
        <v>1629</v>
      </c>
    </row>
    <row r="37" spans="2:4" ht="22" customHeight="1" x14ac:dyDescent="0.2">
      <c r="B37" s="1">
        <v>29</v>
      </c>
      <c r="C37" s="383" t="s">
        <v>6</v>
      </c>
      <c r="D37" s="384" t="s">
        <v>5</v>
      </c>
    </row>
    <row r="38" spans="2:4" ht="22" customHeight="1" x14ac:dyDescent="0.2">
      <c r="B38" s="1">
        <v>30</v>
      </c>
      <c r="C38" s="383" t="s">
        <v>1649</v>
      </c>
      <c r="D38" s="384" t="s">
        <v>1648</v>
      </c>
    </row>
    <row r="39" spans="2:4" ht="22" customHeight="1" x14ac:dyDescent="0.2">
      <c r="B39" s="1">
        <v>31</v>
      </c>
      <c r="C39" s="383" t="s">
        <v>4</v>
      </c>
      <c r="D39" s="386" t="s">
        <v>3</v>
      </c>
    </row>
    <row r="40" spans="2:4" ht="22" customHeight="1" x14ac:dyDescent="0.2">
      <c r="B40" s="1">
        <v>32</v>
      </c>
      <c r="C40" s="383" t="s">
        <v>2</v>
      </c>
      <c r="D40" s="386" t="s">
        <v>1</v>
      </c>
    </row>
    <row r="41" spans="2:4" ht="22" customHeight="1" x14ac:dyDescent="0.2">
      <c r="B41" s="387"/>
      <c r="C41" s="387"/>
      <c r="D41" s="387"/>
    </row>
    <row r="42" spans="2:4" ht="18" customHeight="1" x14ac:dyDescent="0.2">
      <c r="B42" s="388"/>
      <c r="C42" s="388"/>
      <c r="D42" s="388"/>
    </row>
    <row r="43" spans="2:4" ht="18" customHeight="1" x14ac:dyDescent="0.2">
      <c r="B43" s="52"/>
      <c r="C43" s="52"/>
      <c r="D43" s="52"/>
    </row>
    <row r="44" spans="2:4" ht="18" customHeight="1" x14ac:dyDescent="0.2">
      <c r="B44" s="50"/>
      <c r="C44" s="389"/>
      <c r="D44" s="390"/>
    </row>
    <row r="45" spans="2:4" ht="18" customHeight="1" x14ac:dyDescent="0.2">
      <c r="B45" s="50"/>
      <c r="C45" s="389"/>
      <c r="D45" s="391"/>
    </row>
    <row r="46" spans="2:4" ht="18" customHeight="1" x14ac:dyDescent="0.2">
      <c r="B46" s="50"/>
      <c r="C46" s="389"/>
      <c r="D46" s="390"/>
    </row>
    <row r="47" spans="2:4" ht="18" customHeight="1" x14ac:dyDescent="0.2">
      <c r="B47" s="50"/>
      <c r="C47" s="389"/>
      <c r="D47" s="390"/>
    </row>
    <row r="48" spans="2:4" ht="18" customHeight="1" x14ac:dyDescent="0.2">
      <c r="B48" s="50"/>
      <c r="C48" s="389"/>
      <c r="D48" s="390"/>
    </row>
    <row r="49" spans="2:4" ht="18" customHeight="1" x14ac:dyDescent="0.2">
      <c r="B49" s="50"/>
      <c r="C49" s="389"/>
      <c r="D49" s="390"/>
    </row>
    <row r="50" spans="2:4" ht="18" customHeight="1" x14ac:dyDescent="0.2">
      <c r="B50" s="50"/>
      <c r="C50" s="389"/>
      <c r="D50" s="390"/>
    </row>
    <row r="51" spans="2:4" ht="18" customHeight="1" x14ac:dyDescent="0.2">
      <c r="B51" s="50"/>
      <c r="C51" s="389"/>
      <c r="D51" s="390"/>
    </row>
    <row r="52" spans="2:4" ht="18" customHeight="1" x14ac:dyDescent="0.2">
      <c r="B52" s="50"/>
      <c r="C52" s="389"/>
      <c r="D52" s="390"/>
    </row>
    <row r="53" spans="2:4" ht="18" customHeight="1" x14ac:dyDescent="0.2">
      <c r="B53" s="50"/>
      <c r="C53" s="389"/>
      <c r="D53" s="390"/>
    </row>
    <row r="54" spans="2:4" ht="18" customHeight="1" x14ac:dyDescent="0.2">
      <c r="B54" s="50"/>
      <c r="C54" s="389"/>
      <c r="D54" s="390"/>
    </row>
    <row r="55" spans="2:4" ht="18" customHeight="1" x14ac:dyDescent="0.2">
      <c r="B55" s="50"/>
      <c r="C55" s="389"/>
      <c r="D55" s="390"/>
    </row>
    <row r="56" spans="2:4" ht="18" customHeight="1" x14ac:dyDescent="0.2">
      <c r="B56" s="387"/>
      <c r="C56" s="387"/>
      <c r="D56" s="387"/>
    </row>
    <row r="57" spans="2:4" ht="18" customHeight="1" x14ac:dyDescent="0.2">
      <c r="B57" s="388"/>
      <c r="C57" s="388"/>
      <c r="D57" s="388"/>
    </row>
    <row r="58" spans="2:4" ht="18" customHeight="1" x14ac:dyDescent="0.2">
      <c r="B58" s="52"/>
      <c r="C58" s="52"/>
      <c r="D58" s="52"/>
    </row>
    <row r="59" spans="2:4" ht="18" customHeight="1" x14ac:dyDescent="0.2">
      <c r="B59" s="50"/>
      <c r="C59" s="389"/>
      <c r="D59" s="390"/>
    </row>
    <row r="60" spans="2:4" ht="18" customHeight="1" x14ac:dyDescent="0.2">
      <c r="B60" s="50"/>
      <c r="C60" s="389"/>
      <c r="D60" s="390"/>
    </row>
    <row r="61" spans="2:4" ht="18" customHeight="1" x14ac:dyDescent="0.2">
      <c r="B61" s="50"/>
      <c r="C61" s="389"/>
      <c r="D61" s="390"/>
    </row>
    <row r="62" spans="2:4" ht="18" customHeight="1" x14ac:dyDescent="0.2">
      <c r="B62" s="50"/>
      <c r="C62" s="389"/>
      <c r="D62" s="390"/>
    </row>
    <row r="63" spans="2:4" ht="18" customHeight="1" x14ac:dyDescent="0.2">
      <c r="B63" s="50"/>
      <c r="C63" s="389"/>
      <c r="D63" s="390"/>
    </row>
    <row r="64" spans="2:4" ht="18" customHeight="1" x14ac:dyDescent="0.2">
      <c r="B64" s="50"/>
      <c r="C64" s="389"/>
      <c r="D64" s="390"/>
    </row>
    <row r="65" spans="2:4" ht="18" customHeight="1" x14ac:dyDescent="0.2">
      <c r="B65" s="50"/>
      <c r="C65" s="389"/>
      <c r="D65" s="390"/>
    </row>
    <row r="66" spans="2:4" ht="18" customHeight="1" x14ac:dyDescent="0.2">
      <c r="B66" s="50"/>
      <c r="C66" s="389"/>
      <c r="D66" s="390"/>
    </row>
    <row r="67" spans="2:4" ht="18" customHeight="1" x14ac:dyDescent="0.2">
      <c r="B67" s="50"/>
      <c r="C67" s="389"/>
      <c r="D67" s="390"/>
    </row>
    <row r="68" spans="2:4" ht="18" customHeight="1" x14ac:dyDescent="0.2">
      <c r="B68" s="50"/>
      <c r="C68" s="389"/>
      <c r="D68" s="390"/>
    </row>
    <row r="69" spans="2:4" ht="18" customHeight="1" x14ac:dyDescent="0.2">
      <c r="B69" s="50"/>
      <c r="C69" s="389"/>
      <c r="D69" s="390"/>
    </row>
    <row r="70" spans="2:4" ht="18" customHeight="1" x14ac:dyDescent="0.2">
      <c r="B70" s="50"/>
      <c r="C70" s="389"/>
      <c r="D70" s="390"/>
    </row>
    <row r="71" spans="2:4" ht="18" customHeight="1" x14ac:dyDescent="0.2">
      <c r="B71" s="50"/>
      <c r="C71" s="389"/>
      <c r="D71" s="390"/>
    </row>
    <row r="72" spans="2:4" ht="18" customHeight="1" x14ac:dyDescent="0.2">
      <c r="B72" s="392"/>
    </row>
    <row r="73" spans="2:4" ht="18" customHeight="1" x14ac:dyDescent="0.2">
      <c r="B73" s="388"/>
      <c r="C73" s="388"/>
      <c r="D73" s="388"/>
    </row>
    <row r="74" spans="2:4" ht="18" customHeight="1" x14ac:dyDescent="0.2">
      <c r="B74" s="52"/>
      <c r="C74" s="52"/>
      <c r="D74" s="52"/>
    </row>
    <row r="75" spans="2:4" ht="18" customHeight="1" x14ac:dyDescent="0.2">
      <c r="B75" s="51"/>
      <c r="C75" s="389"/>
      <c r="D75" s="390"/>
    </row>
    <row r="76" spans="2:4" ht="18" customHeight="1" x14ac:dyDescent="0.2">
      <c r="B76" s="51"/>
      <c r="C76" s="389"/>
      <c r="D76" s="390"/>
    </row>
    <row r="77" spans="2:4" ht="18" customHeight="1" x14ac:dyDescent="0.2">
      <c r="B77" s="51"/>
      <c r="C77" s="389"/>
      <c r="D77" s="390"/>
    </row>
    <row r="78" spans="2:4" ht="18" customHeight="1" x14ac:dyDescent="0.2">
      <c r="B78" s="51"/>
      <c r="C78" s="389"/>
      <c r="D78" s="390"/>
    </row>
    <row r="79" spans="2:4" ht="18" customHeight="1" x14ac:dyDescent="0.2">
      <c r="B79" s="51"/>
      <c r="C79" s="389"/>
      <c r="D79" s="390"/>
    </row>
    <row r="80" spans="2:4" ht="18" customHeight="1" x14ac:dyDescent="0.2">
      <c r="B80" s="51"/>
      <c r="C80" s="389"/>
      <c r="D80" s="390"/>
    </row>
    <row r="81" spans="2:4" ht="18" customHeight="1" x14ac:dyDescent="0.2">
      <c r="B81" s="51"/>
      <c r="C81" s="389"/>
      <c r="D81" s="390"/>
    </row>
    <row r="82" spans="2:4" ht="18" customHeight="1" x14ac:dyDescent="0.2">
      <c r="B82" s="51"/>
      <c r="C82" s="389"/>
      <c r="D82" s="390"/>
    </row>
    <row r="83" spans="2:4" ht="18" customHeight="1" x14ac:dyDescent="0.2">
      <c r="B83" s="51"/>
      <c r="C83" s="389"/>
      <c r="D83" s="390"/>
    </row>
    <row r="84" spans="2:4" ht="18" customHeight="1" x14ac:dyDescent="0.2">
      <c r="B84" s="51"/>
      <c r="C84" s="389"/>
      <c r="D84" s="390"/>
    </row>
    <row r="85" spans="2:4" ht="18" customHeight="1" x14ac:dyDescent="0.2">
      <c r="B85" s="51"/>
      <c r="C85" s="389"/>
      <c r="D85" s="390"/>
    </row>
    <row r="86" spans="2:4" ht="18" customHeight="1" x14ac:dyDescent="0.2"/>
    <row r="87" spans="2:4" ht="18" customHeight="1" x14ac:dyDescent="0.2"/>
    <row r="88" spans="2:4" ht="18" customHeight="1" x14ac:dyDescent="0.2">
      <c r="B88" s="392"/>
    </row>
    <row r="89" spans="2:4" ht="18" customHeight="1" x14ac:dyDescent="0.2">
      <c r="B89" s="392"/>
    </row>
    <row r="90" spans="2:4" ht="18" customHeight="1" x14ac:dyDescent="0.2">
      <c r="B90" s="392"/>
    </row>
    <row r="91" spans="2:4" ht="18" customHeight="1" x14ac:dyDescent="0.2">
      <c r="B91" s="392"/>
    </row>
    <row r="92" spans="2:4" ht="18" customHeight="1" x14ac:dyDescent="0.2">
      <c r="B92" s="392"/>
    </row>
    <row r="93" spans="2:4" ht="18" customHeight="1" x14ac:dyDescent="0.2">
      <c r="B93" s="392"/>
    </row>
    <row r="94" spans="2:4" ht="18" customHeight="1" x14ac:dyDescent="0.2">
      <c r="B94" s="392"/>
    </row>
    <row r="95" spans="2:4" ht="18" customHeight="1" x14ac:dyDescent="0.2">
      <c r="B95" s="392"/>
    </row>
    <row r="96" spans="2:4" ht="18" customHeight="1" x14ac:dyDescent="0.2">
      <c r="B96" s="392"/>
    </row>
    <row r="97" spans="2:2" ht="18" customHeight="1" x14ac:dyDescent="0.2">
      <c r="B97" s="392"/>
    </row>
  </sheetData>
  <mergeCells count="4">
    <mergeCell ref="B2:D2"/>
    <mergeCell ref="B4:D4"/>
    <mergeCell ref="B7:D7"/>
    <mergeCell ref="B8:D8"/>
  </mergeCells>
  <hyperlinks>
    <hyperlink ref="C9" location="'Katholieke Hogeschool Vives'!A1" display="Katholieke Hogeschool Vives Zuid" xr:uid="{247E3493-C3C9-E644-B2D3-E76D78C54C39}"/>
    <hyperlink ref="C10" location="'Masaryk University of Brno'!A1" display="Masaryk University of Brno" xr:uid="{8C2BE420-AFD8-5447-979B-62A8B45BF03E}"/>
    <hyperlink ref="C12" location="'University WestBohemia Pilsen'!A1" display="University of West Bohemia in Pilsen" xr:uid="{172425FF-C665-F04F-B4B2-7FB730150D6D}"/>
    <hyperlink ref="C13" location="'Purkyne v Ustì nad Labem'!A1" display="University of J.E. Purkyne in Ustinad Labem, Repubblica Ceca" xr:uid="{2B0E0BDB-3275-0B4D-8590-5685527A6EFA}"/>
    <hyperlink ref="C14" location="'Agricultural University Athens'!A1" display="Agricultural University of Athens" xr:uid="{5A637B5D-7A20-264A-81E0-369578CBFCB1}"/>
    <hyperlink ref="C15" location="'Budapest Business School'!A1" display="Budapest Business School" xr:uid="{FBCC3FE9-81FD-D242-B99F-1DA2A661764D}"/>
    <hyperlink ref="C16" location="'University of Sopron'!A1" display="University of Sopron - Alexandre Lamfalussy Faculty of Economics" xr:uid="{1BC1D2B8-88AE-A341-A9D8-FBFB6E5C46C2}"/>
    <hyperlink ref="C17" location="'Dublin Institute of Technology'!A1" display="Dublin Institute of Technology" xr:uid="{C78A3AE7-6D76-AE44-BA4D-08E3D6785A36}"/>
    <hyperlink ref="C18" location="'University of Latvia'!A1" display="University of Latvia" xr:uid="{E9E6F452-D2FF-CF41-9328-54C764B3D1D2}"/>
    <hyperlink ref="C19" location="'University of Oslo'!A1" display="University of Oslo" xr:uid="{E805B929-F089-1542-BCE5-F358936E460F}"/>
    <hyperlink ref="C20" location="'University of Stavanger'!A1" display="University of Stavanger " xr:uid="{1C60391F-D17E-0749-9013-D5A31DE357DA}"/>
    <hyperlink ref="C21" location="'Universidade de Coimbra'!A1" display="Universidade de Coimbra" xr:uid="{03A7479B-D75C-A94B-9D13-A76B0B6E4900}"/>
    <hyperlink ref="C22" location="'ISAL Funchal'!A1" display="ISAL Funchal" xr:uid="{7780FC9B-383B-F84C-9634-0B47A955C6D5}"/>
    <hyperlink ref="C23" location="'Polytechnic Institute of Leiria'!A1" display="Polytechnic Institute of Leiria" xr:uid="{F94E04D2-F68F-3F4E-AE50-9949FEF2947D}"/>
    <hyperlink ref="C24" location="'Istituto Politécnico de Lisboa'!A1" display="Istituto Politécnico de Lisboa" xr:uid="{8DA60741-0A7B-A347-987A-5AA19C8C3E04}"/>
    <hyperlink ref="C26" location="'University of Katowice'!A1" display="University of Economics in Katowice" xr:uid="{249C4213-BB46-3744-A5BA-01AE6789C413}"/>
    <hyperlink ref="C27" location="'Cracow University of Economics'!A1" display="Cracow University of Economics" xr:uid="{E8ABDCB2-D6E3-144D-92D0-814ECACBC3B2}"/>
    <hyperlink ref="C28" location="'Nowy Sacz'!A1" display="State University of Applied Sciences in Nowy Sacz" xr:uid="{4A004EDD-A0B5-DB42-B4D9-41350251993A}"/>
    <hyperlink ref="C29" location="'Uniwersytet Warszawski'!A1" display="Uniwersytet Warszawski" xr:uid="{9E4FB1E2-707B-6745-81E7-D5CFD4405285}"/>
    <hyperlink ref="C30" location="'University of Wrocklaw'!A1" display="University of Wrocklaw" xr:uid="{11263FBE-D441-D642-8968-1A6FFD08698F}"/>
    <hyperlink ref="C31" location="'Academy of Bucharest'!A1" display="The Academy of Economic Studies of Bucharest" xr:uid="{4EFECC85-C61D-7844-BD98-44E968D44C72}"/>
    <hyperlink ref="C32" location="'Universitatea Babes-Bolyai'!A1" display="Universitatea Babes-Bolyai" xr:uid="{CA60BD8C-7240-8545-B89C-C1EF480C9CE7}"/>
    <hyperlink ref="C33" location="'West University of Timisoara'!A1" display="West University of Timisoara" xr:uid="{E261C465-677D-F246-B81B-41D431B29B54}"/>
    <hyperlink ref="C34" location="'Hogskolan Dalarna-Falun'!A1" display="Hogskolan Dalarna-Falun" xr:uid="{01ECDDB5-02B4-D74F-8C23-FE2DA1B5A20C}"/>
    <hyperlink ref="C35" location="'Stockholm Business School'!A1" display="Stockholm Business School" xr:uid="{838CE700-C100-F741-82BD-DB8D9A71B907}"/>
    <hyperlink ref="C36" location="'University of Tampere'!A1" display="University of Tampere" xr:uid="{CEF63CE5-08EF-9E45-9038-9E48FCD98B4B}"/>
    <hyperlink ref="C37" location="'Univerist of Ljubljana'!A1" display="Univerist of Ljubljana" xr:uid="{DE0B8D43-F3CB-3641-B251-3DFF1A69248D}"/>
    <hyperlink ref="C39" location="'University of Bristol'!A1" display="University of Bristol" xr:uid="{BD32D797-3B39-A543-89C9-1F680DA45D1A}"/>
    <hyperlink ref="C40" location="'Nottingham Trent University'!A1" display="Nottingham Trent University" xr:uid="{5024DBF0-D5C5-8E4A-958F-C28FC8D93FC2}"/>
    <hyperlink ref="C38" location="'Izmir University of Economics'!A1" display="Izmir University of Economics" xr:uid="{D1C206D7-912D-FD4E-8894-DA7B976651C4}"/>
    <hyperlink ref="C11" r:id="rId1" display="https://www.univr.it/it/dettaglio-programma-mobilita/613" xr:uid="{08DA405D-028D-E44A-8783-2EE0FA8591A3}"/>
    <hyperlink ref="C25" location="'Universidade do Porto'!A1" display="Universidade do Porto" xr:uid="{D6258D80-8A47-8949-AA2D-48F96DDDD9D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1F528-BE4C-8E45-BCCB-84A5BF912C10}">
  <dimension ref="A1:I126"/>
  <sheetViews>
    <sheetView topLeftCell="A15" workbookViewId="0">
      <selection activeCell="M21" sqref="M21"/>
    </sheetView>
  </sheetViews>
  <sheetFormatPr baseColWidth="10" defaultRowHeight="16" x14ac:dyDescent="0.2"/>
  <cols>
    <col min="1" max="1" width="24.1640625" style="299" customWidth="1"/>
    <col min="2" max="2" width="14.6640625" style="299" customWidth="1"/>
    <col min="3" max="3" width="48.33203125" style="299" bestFit="1" customWidth="1"/>
    <col min="4" max="4" width="10.83203125" style="299"/>
    <col min="5" max="5" width="13.5" style="299" customWidth="1"/>
    <col min="6" max="6" width="18.1640625" style="299" customWidth="1"/>
    <col min="7" max="8" width="10.83203125" style="299"/>
    <col min="9" max="9" width="16" style="299" customWidth="1"/>
    <col min="10" max="16384" width="10.83203125" style="300"/>
  </cols>
  <sheetData>
    <row r="1" spans="1:9" ht="35" thickBot="1" x14ac:dyDescent="0.25">
      <c r="A1" s="298" t="s">
        <v>164</v>
      </c>
    </row>
    <row r="2" spans="1:9" ht="46" thickBot="1" x14ac:dyDescent="0.25">
      <c r="B2" s="446" t="s">
        <v>1382</v>
      </c>
      <c r="C2" s="447"/>
      <c r="D2" s="447"/>
      <c r="E2" s="447"/>
      <c r="F2" s="447"/>
      <c r="G2" s="447"/>
      <c r="H2" s="447"/>
      <c r="I2" s="448"/>
    </row>
    <row r="3" spans="1:9" x14ac:dyDescent="0.2">
      <c r="B3" s="91"/>
      <c r="C3" s="49"/>
      <c r="D3" s="49"/>
      <c r="E3" s="53"/>
      <c r="F3" s="53"/>
      <c r="G3" s="53"/>
      <c r="H3" s="53"/>
      <c r="I3" s="54"/>
    </row>
    <row r="4" spans="1:9" x14ac:dyDescent="0.2">
      <c r="B4" s="55" t="s">
        <v>162</v>
      </c>
      <c r="C4" s="56" t="s">
        <v>1383</v>
      </c>
      <c r="D4" s="53"/>
      <c r="E4" s="53"/>
      <c r="F4" s="53"/>
      <c r="G4" s="53"/>
      <c r="H4" s="53"/>
      <c r="I4" s="54"/>
    </row>
    <row r="5" spans="1:9" x14ac:dyDescent="0.2">
      <c r="B5" s="55" t="s">
        <v>252</v>
      </c>
      <c r="C5" s="57" t="s">
        <v>1626</v>
      </c>
      <c r="D5" s="53"/>
      <c r="E5" s="53"/>
      <c r="F5" s="53"/>
      <c r="G5" s="53"/>
      <c r="H5" s="53"/>
      <c r="I5" s="54"/>
    </row>
    <row r="6" spans="1:9" x14ac:dyDescent="0.2">
      <c r="B6" s="55" t="s">
        <v>158</v>
      </c>
      <c r="C6" s="55" t="s">
        <v>1384</v>
      </c>
      <c r="D6" s="58"/>
      <c r="E6" s="58"/>
      <c r="F6" s="58"/>
      <c r="G6" s="58"/>
      <c r="H6" s="58"/>
      <c r="I6" s="54"/>
    </row>
    <row r="7" spans="1:9" ht="17" thickBot="1" x14ac:dyDescent="0.25">
      <c r="B7" s="58"/>
      <c r="C7" s="58"/>
      <c r="D7" s="58"/>
      <c r="E7" s="58"/>
      <c r="F7" s="58"/>
      <c r="G7" s="58"/>
      <c r="H7" s="58"/>
      <c r="I7" s="54"/>
    </row>
    <row r="8" spans="1:9" ht="17" thickBot="1" x14ac:dyDescent="0.25">
      <c r="B8" s="471" t="s">
        <v>156</v>
      </c>
      <c r="C8" s="472"/>
      <c r="D8" s="472"/>
      <c r="E8" s="472"/>
      <c r="F8" s="472"/>
      <c r="G8" s="472"/>
      <c r="H8" s="472"/>
      <c r="I8" s="473"/>
    </row>
    <row r="9" spans="1:9" ht="17" thickBot="1" x14ac:dyDescent="0.25">
      <c r="B9" s="58"/>
      <c r="C9" s="58"/>
      <c r="D9" s="58"/>
      <c r="E9" s="58"/>
      <c r="F9" s="58"/>
      <c r="G9" s="58"/>
      <c r="H9" s="58"/>
      <c r="I9" s="54"/>
    </row>
    <row r="10" spans="1:9" ht="20" x14ac:dyDescent="0.2">
      <c r="B10" s="474" t="s">
        <v>167</v>
      </c>
      <c r="C10" s="475"/>
      <c r="D10" s="475"/>
      <c r="E10" s="475"/>
      <c r="F10" s="475"/>
      <c r="G10" s="475"/>
      <c r="H10" s="475"/>
      <c r="I10" s="476"/>
    </row>
    <row r="11" spans="1:9" ht="42" x14ac:dyDescent="0.2">
      <c r="B11" s="31" t="s">
        <v>117</v>
      </c>
      <c r="C11" s="28" t="s">
        <v>116</v>
      </c>
      <c r="D11" s="28" t="s">
        <v>115</v>
      </c>
      <c r="E11" s="28" t="s">
        <v>113</v>
      </c>
      <c r="F11" s="28" t="s">
        <v>154</v>
      </c>
      <c r="G11" s="28" t="s">
        <v>71</v>
      </c>
      <c r="H11" s="28" t="s">
        <v>112</v>
      </c>
      <c r="I11" s="27" t="s">
        <v>111</v>
      </c>
    </row>
    <row r="12" spans="1:9" ht="28" x14ac:dyDescent="0.2">
      <c r="B12" s="507" t="s">
        <v>76</v>
      </c>
      <c r="C12" s="511" t="s">
        <v>369</v>
      </c>
      <c r="D12" s="511">
        <v>6</v>
      </c>
      <c r="E12" s="80" t="s">
        <v>1385</v>
      </c>
      <c r="F12" s="60" t="s">
        <v>1386</v>
      </c>
      <c r="G12" s="60">
        <v>5</v>
      </c>
      <c r="H12" s="60">
        <v>6</v>
      </c>
      <c r="I12" s="36">
        <v>44044</v>
      </c>
    </row>
    <row r="13" spans="1:9" x14ac:dyDescent="0.2">
      <c r="B13" s="508"/>
      <c r="C13" s="512"/>
      <c r="D13" s="526"/>
      <c r="E13" s="80" t="s">
        <v>1387</v>
      </c>
      <c r="F13" s="60" t="s">
        <v>1388</v>
      </c>
      <c r="G13" s="81">
        <v>5</v>
      </c>
      <c r="H13" s="81">
        <v>6</v>
      </c>
      <c r="I13" s="82">
        <v>43160</v>
      </c>
    </row>
    <row r="14" spans="1:9" ht="28" x14ac:dyDescent="0.2">
      <c r="B14" s="41">
        <v>4500429</v>
      </c>
      <c r="C14" s="21" t="s">
        <v>798</v>
      </c>
      <c r="D14" s="21">
        <v>9</v>
      </c>
      <c r="E14" s="21" t="s">
        <v>1389</v>
      </c>
      <c r="F14" s="21" t="s">
        <v>1390</v>
      </c>
      <c r="G14" s="21">
        <v>5</v>
      </c>
      <c r="H14" s="21"/>
      <c r="I14" s="36">
        <v>44044</v>
      </c>
    </row>
    <row r="15" spans="1:9" x14ac:dyDescent="0.2">
      <c r="B15" s="419">
        <v>4500509</v>
      </c>
      <c r="C15" s="522" t="s">
        <v>1391</v>
      </c>
      <c r="D15" s="421">
        <v>9</v>
      </c>
      <c r="E15" s="21" t="s">
        <v>1392</v>
      </c>
      <c r="F15" s="21" t="s">
        <v>1393</v>
      </c>
      <c r="G15" s="21">
        <v>5</v>
      </c>
      <c r="H15" s="21"/>
      <c r="I15" s="36">
        <v>44044</v>
      </c>
    </row>
    <row r="16" spans="1:9" ht="42" x14ac:dyDescent="0.2">
      <c r="B16" s="425"/>
      <c r="C16" s="523"/>
      <c r="D16" s="426"/>
      <c r="E16" s="81"/>
      <c r="F16" s="80" t="s">
        <v>1394</v>
      </c>
      <c r="G16" s="21">
        <v>10</v>
      </c>
      <c r="H16" s="21">
        <v>9</v>
      </c>
      <c r="I16" s="264" t="s">
        <v>311</v>
      </c>
    </row>
    <row r="17" spans="2:9" x14ac:dyDescent="0.2">
      <c r="B17" s="83" t="s">
        <v>124</v>
      </c>
      <c r="C17" s="80" t="s">
        <v>387</v>
      </c>
      <c r="D17" s="81">
        <v>9</v>
      </c>
      <c r="E17" s="80" t="s">
        <v>1395</v>
      </c>
      <c r="F17" s="80" t="s">
        <v>652</v>
      </c>
      <c r="G17" s="81">
        <v>10</v>
      </c>
      <c r="H17" s="81">
        <v>9</v>
      </c>
      <c r="I17" s="82">
        <v>42979</v>
      </c>
    </row>
    <row r="18" spans="2:9" x14ac:dyDescent="0.2">
      <c r="B18" s="507" t="s">
        <v>79</v>
      </c>
      <c r="C18" s="511" t="s">
        <v>168</v>
      </c>
      <c r="D18" s="60">
        <v>6</v>
      </c>
      <c r="E18" s="80" t="s">
        <v>172</v>
      </c>
      <c r="F18" s="60" t="s">
        <v>1396</v>
      </c>
      <c r="G18" s="60">
        <v>5</v>
      </c>
      <c r="H18" s="60">
        <v>6</v>
      </c>
      <c r="I18" s="69">
        <v>43739</v>
      </c>
    </row>
    <row r="19" spans="2:9" ht="28" x14ac:dyDescent="0.2">
      <c r="B19" s="527"/>
      <c r="C19" s="526"/>
      <c r="D19" s="81">
        <v>6</v>
      </c>
      <c r="E19" s="80" t="s">
        <v>1397</v>
      </c>
      <c r="F19" s="80" t="s">
        <v>523</v>
      </c>
      <c r="G19" s="81">
        <v>5</v>
      </c>
      <c r="H19" s="81">
        <v>6</v>
      </c>
      <c r="I19" s="82">
        <v>43160</v>
      </c>
    </row>
    <row r="20" spans="2:9" ht="28" x14ac:dyDescent="0.2">
      <c r="B20" s="508"/>
      <c r="C20" s="512"/>
      <c r="D20" s="21">
        <v>6</v>
      </c>
      <c r="E20" s="21" t="s">
        <v>1398</v>
      </c>
      <c r="F20" s="21" t="s">
        <v>1399</v>
      </c>
      <c r="G20" s="21">
        <v>5</v>
      </c>
      <c r="H20" s="21"/>
      <c r="I20" s="36">
        <v>44044</v>
      </c>
    </row>
    <row r="21" spans="2:9" ht="42" x14ac:dyDescent="0.2">
      <c r="B21" s="79"/>
      <c r="C21" s="80" t="s">
        <v>242</v>
      </c>
      <c r="D21" s="81">
        <v>6</v>
      </c>
      <c r="E21" s="21" t="s">
        <v>1400</v>
      </c>
      <c r="F21" s="80" t="s">
        <v>1401</v>
      </c>
      <c r="G21" s="21">
        <v>5</v>
      </c>
      <c r="H21" s="21">
        <v>6</v>
      </c>
      <c r="I21" s="82">
        <v>42937</v>
      </c>
    </row>
    <row r="22" spans="2:9" ht="28" x14ac:dyDescent="0.2">
      <c r="B22" s="41">
        <v>4502835</v>
      </c>
      <c r="C22" s="21" t="s">
        <v>361</v>
      </c>
      <c r="D22" s="21">
        <v>6</v>
      </c>
      <c r="E22" s="21" t="s">
        <v>1400</v>
      </c>
      <c r="F22" s="21" t="s">
        <v>1402</v>
      </c>
      <c r="G22" s="21">
        <v>5</v>
      </c>
      <c r="H22" s="21"/>
      <c r="I22" s="36">
        <v>44044</v>
      </c>
    </row>
    <row r="23" spans="2:9" ht="28" x14ac:dyDescent="0.2">
      <c r="B23" s="419">
        <v>4500082</v>
      </c>
      <c r="C23" s="522" t="s">
        <v>291</v>
      </c>
      <c r="D23" s="524">
        <v>6</v>
      </c>
      <c r="E23" s="80" t="s">
        <v>1403</v>
      </c>
      <c r="F23" s="80" t="s">
        <v>1404</v>
      </c>
      <c r="G23" s="81">
        <v>5</v>
      </c>
      <c r="H23" s="81">
        <v>6</v>
      </c>
      <c r="I23" s="82">
        <v>43160</v>
      </c>
    </row>
    <row r="24" spans="2:9" ht="28" x14ac:dyDescent="0.2">
      <c r="B24" s="425"/>
      <c r="C24" s="523"/>
      <c r="D24" s="525"/>
      <c r="E24" s="21" t="s">
        <v>1405</v>
      </c>
      <c r="F24" s="21" t="s">
        <v>374</v>
      </c>
      <c r="G24" s="21">
        <v>5</v>
      </c>
      <c r="H24" s="21"/>
      <c r="I24" s="36">
        <v>44044</v>
      </c>
    </row>
    <row r="25" spans="2:9" ht="28" x14ac:dyDescent="0.2">
      <c r="B25" s="83" t="s">
        <v>304</v>
      </c>
      <c r="C25" s="80" t="s">
        <v>371</v>
      </c>
      <c r="D25" s="81">
        <v>9</v>
      </c>
      <c r="E25" s="80" t="s">
        <v>1406</v>
      </c>
      <c r="F25" s="80" t="s">
        <v>497</v>
      </c>
      <c r="G25" s="81">
        <v>5</v>
      </c>
      <c r="H25" s="81">
        <v>9</v>
      </c>
      <c r="I25" s="102" t="s">
        <v>1314</v>
      </c>
    </row>
    <row r="26" spans="2:9" ht="28" x14ac:dyDescent="0.2">
      <c r="B26" s="528" t="s">
        <v>174</v>
      </c>
      <c r="C26" s="522" t="s">
        <v>175</v>
      </c>
      <c r="D26" s="524">
        <v>9</v>
      </c>
      <c r="E26" s="80" t="s">
        <v>1407</v>
      </c>
      <c r="F26" s="80" t="s">
        <v>1313</v>
      </c>
      <c r="G26" s="81">
        <v>5</v>
      </c>
      <c r="H26" s="81">
        <v>9</v>
      </c>
      <c r="I26" s="82">
        <v>42907</v>
      </c>
    </row>
    <row r="27" spans="2:9" ht="42" x14ac:dyDescent="0.2">
      <c r="B27" s="529"/>
      <c r="C27" s="523"/>
      <c r="D27" s="525"/>
      <c r="E27" s="80" t="s">
        <v>1408</v>
      </c>
      <c r="F27" s="80" t="s">
        <v>1409</v>
      </c>
      <c r="G27" s="81">
        <v>10</v>
      </c>
      <c r="H27" s="81">
        <v>9</v>
      </c>
      <c r="I27" s="240"/>
    </row>
    <row r="28" spans="2:9" x14ac:dyDescent="0.2">
      <c r="B28" s="528" t="s">
        <v>658</v>
      </c>
      <c r="C28" s="522" t="s">
        <v>659</v>
      </c>
      <c r="D28" s="524">
        <v>9</v>
      </c>
      <c r="E28" s="80" t="s">
        <v>1410</v>
      </c>
      <c r="F28" s="80" t="s">
        <v>1411</v>
      </c>
      <c r="G28" s="81">
        <v>5</v>
      </c>
      <c r="H28" s="81">
        <v>9</v>
      </c>
      <c r="I28" s="102" t="s">
        <v>1314</v>
      </c>
    </row>
    <row r="29" spans="2:9" ht="28" x14ac:dyDescent="0.2">
      <c r="B29" s="530"/>
      <c r="C29" s="532"/>
      <c r="D29" s="534"/>
      <c r="E29" s="80" t="s">
        <v>1412</v>
      </c>
      <c r="F29" s="80" t="s">
        <v>1413</v>
      </c>
      <c r="G29" s="80" t="s">
        <v>693</v>
      </c>
      <c r="H29" s="81">
        <v>9</v>
      </c>
      <c r="I29" s="82">
        <v>42937</v>
      </c>
    </row>
    <row r="30" spans="2:9" ht="28" x14ac:dyDescent="0.2">
      <c r="B30" s="530"/>
      <c r="C30" s="532"/>
      <c r="D30" s="534"/>
      <c r="E30" s="80" t="s">
        <v>1414</v>
      </c>
      <c r="F30" s="80" t="s">
        <v>1415</v>
      </c>
      <c r="G30" s="81">
        <v>10</v>
      </c>
      <c r="H30" s="81">
        <v>9</v>
      </c>
      <c r="I30" s="82">
        <v>42887</v>
      </c>
    </row>
    <row r="31" spans="2:9" ht="29" thickBot="1" x14ac:dyDescent="0.25">
      <c r="B31" s="531"/>
      <c r="C31" s="533"/>
      <c r="D31" s="535"/>
      <c r="E31" s="85" t="s">
        <v>1400</v>
      </c>
      <c r="F31" s="85" t="s">
        <v>1416</v>
      </c>
      <c r="G31" s="86">
        <v>5</v>
      </c>
      <c r="H31" s="86"/>
      <c r="I31" s="87"/>
    </row>
    <row r="32" spans="2:9" ht="17" thickBot="1" x14ac:dyDescent="0.25">
      <c r="B32" s="58"/>
      <c r="C32" s="58"/>
      <c r="D32" s="54"/>
      <c r="E32" s="58"/>
      <c r="F32" s="58"/>
      <c r="G32" s="54"/>
      <c r="H32" s="54"/>
      <c r="I32" s="98"/>
    </row>
    <row r="33" spans="2:9" ht="20" x14ac:dyDescent="0.2">
      <c r="B33" s="539" t="s">
        <v>1178</v>
      </c>
      <c r="C33" s="540"/>
      <c r="D33" s="540"/>
      <c r="E33" s="540"/>
      <c r="F33" s="540"/>
      <c r="G33" s="540"/>
      <c r="H33" s="540"/>
      <c r="I33" s="541"/>
    </row>
    <row r="34" spans="2:9" ht="42" x14ac:dyDescent="0.2">
      <c r="B34" s="31" t="s">
        <v>117</v>
      </c>
      <c r="C34" s="28" t="s">
        <v>116</v>
      </c>
      <c r="D34" s="28" t="s">
        <v>115</v>
      </c>
      <c r="E34" s="28" t="s">
        <v>113</v>
      </c>
      <c r="F34" s="28" t="s">
        <v>154</v>
      </c>
      <c r="G34" s="28" t="s">
        <v>71</v>
      </c>
      <c r="H34" s="28" t="s">
        <v>112</v>
      </c>
      <c r="I34" s="27" t="s">
        <v>111</v>
      </c>
    </row>
    <row r="35" spans="2:9" x14ac:dyDescent="0.2">
      <c r="B35" s="83" t="s">
        <v>138</v>
      </c>
      <c r="C35" s="80" t="s">
        <v>793</v>
      </c>
      <c r="D35" s="81">
        <v>9</v>
      </c>
      <c r="E35" s="80" t="s">
        <v>1417</v>
      </c>
      <c r="F35" s="80" t="s">
        <v>1418</v>
      </c>
      <c r="G35" s="81">
        <v>10</v>
      </c>
      <c r="H35" s="81">
        <v>9</v>
      </c>
      <c r="I35" s="102" t="s">
        <v>1419</v>
      </c>
    </row>
    <row r="36" spans="2:9" x14ac:dyDescent="0.2">
      <c r="B36" s="83" t="s">
        <v>1420</v>
      </c>
      <c r="C36" s="80" t="s">
        <v>1421</v>
      </c>
      <c r="D36" s="81">
        <v>9</v>
      </c>
      <c r="E36" s="80" t="s">
        <v>1422</v>
      </c>
      <c r="F36" s="80" t="s">
        <v>1423</v>
      </c>
      <c r="G36" s="81">
        <v>5</v>
      </c>
      <c r="H36" s="81">
        <v>9</v>
      </c>
      <c r="I36" s="102" t="s">
        <v>1419</v>
      </c>
    </row>
    <row r="37" spans="2:9" x14ac:dyDescent="0.2">
      <c r="B37" s="542" t="s">
        <v>1217</v>
      </c>
      <c r="C37" s="494" t="s">
        <v>1218</v>
      </c>
      <c r="D37" s="496">
        <v>9</v>
      </c>
      <c r="E37" s="80" t="s">
        <v>1424</v>
      </c>
      <c r="F37" s="80" t="s">
        <v>1425</v>
      </c>
      <c r="G37" s="81">
        <v>5</v>
      </c>
      <c r="H37" s="496">
        <v>9</v>
      </c>
      <c r="I37" s="543" t="s">
        <v>1419</v>
      </c>
    </row>
    <row r="38" spans="2:9" ht="42" x14ac:dyDescent="0.2">
      <c r="B38" s="542"/>
      <c r="C38" s="494"/>
      <c r="D38" s="496"/>
      <c r="E38" s="80" t="s">
        <v>1426</v>
      </c>
      <c r="F38" s="80" t="s">
        <v>1427</v>
      </c>
      <c r="G38" s="81">
        <v>5</v>
      </c>
      <c r="H38" s="496"/>
      <c r="I38" s="543"/>
    </row>
    <row r="39" spans="2:9" x14ac:dyDescent="0.2">
      <c r="B39" s="83" t="s">
        <v>1185</v>
      </c>
      <c r="C39" s="80" t="s">
        <v>1186</v>
      </c>
      <c r="D39" s="81">
        <v>9</v>
      </c>
      <c r="E39" s="80" t="s">
        <v>1428</v>
      </c>
      <c r="F39" s="80" t="s">
        <v>1429</v>
      </c>
      <c r="G39" s="81">
        <v>10</v>
      </c>
      <c r="H39" s="81">
        <v>9</v>
      </c>
      <c r="I39" s="102" t="s">
        <v>1419</v>
      </c>
    </row>
    <row r="40" spans="2:9" ht="28" x14ac:dyDescent="0.2">
      <c r="B40" s="83" t="s">
        <v>91</v>
      </c>
      <c r="C40" s="80" t="s">
        <v>798</v>
      </c>
      <c r="D40" s="81">
        <v>9</v>
      </c>
      <c r="E40" s="80" t="s">
        <v>1430</v>
      </c>
      <c r="F40" s="80" t="s">
        <v>1431</v>
      </c>
      <c r="G40" s="81">
        <v>5</v>
      </c>
      <c r="H40" s="81">
        <v>9</v>
      </c>
      <c r="I40" s="102" t="s">
        <v>1419</v>
      </c>
    </row>
    <row r="41" spans="2:9" ht="28" x14ac:dyDescent="0.2">
      <c r="B41" s="542" t="s">
        <v>300</v>
      </c>
      <c r="C41" s="494" t="s">
        <v>301</v>
      </c>
      <c r="D41" s="496">
        <v>9</v>
      </c>
      <c r="E41" s="80" t="s">
        <v>1432</v>
      </c>
      <c r="F41" s="80" t="s">
        <v>1433</v>
      </c>
      <c r="G41" s="81">
        <v>5</v>
      </c>
      <c r="H41" s="496">
        <v>9</v>
      </c>
      <c r="I41" s="543" t="s">
        <v>1419</v>
      </c>
    </row>
    <row r="42" spans="2:9" ht="17" thickBot="1" x14ac:dyDescent="0.25">
      <c r="B42" s="544"/>
      <c r="C42" s="495"/>
      <c r="D42" s="497"/>
      <c r="E42" s="85" t="s">
        <v>1434</v>
      </c>
      <c r="F42" s="85" t="s">
        <v>1344</v>
      </c>
      <c r="G42" s="86">
        <v>5</v>
      </c>
      <c r="H42" s="497"/>
      <c r="I42" s="545"/>
    </row>
    <row r="43" spans="2:9" ht="17" thickBot="1" x14ac:dyDescent="0.25">
      <c r="B43" s="58"/>
      <c r="C43" s="58"/>
      <c r="D43" s="203"/>
      <c r="E43" s="58"/>
      <c r="F43" s="58"/>
      <c r="G43" s="54"/>
      <c r="H43" s="54"/>
      <c r="I43" s="98"/>
    </row>
    <row r="44" spans="2:9" ht="20" x14ac:dyDescent="0.2">
      <c r="B44" s="536" t="s">
        <v>155</v>
      </c>
      <c r="C44" s="537"/>
      <c r="D44" s="537"/>
      <c r="E44" s="537"/>
      <c r="F44" s="537"/>
      <c r="G44" s="537"/>
      <c r="H44" s="537"/>
      <c r="I44" s="538"/>
    </row>
    <row r="45" spans="2:9" ht="42" x14ac:dyDescent="0.2">
      <c r="B45" s="31" t="s">
        <v>117</v>
      </c>
      <c r="C45" s="28" t="s">
        <v>116</v>
      </c>
      <c r="D45" s="28" t="s">
        <v>115</v>
      </c>
      <c r="E45" s="28" t="s">
        <v>113</v>
      </c>
      <c r="F45" s="28" t="s">
        <v>154</v>
      </c>
      <c r="G45" s="28" t="s">
        <v>71</v>
      </c>
      <c r="H45" s="28" t="s">
        <v>112</v>
      </c>
      <c r="I45" s="27" t="s">
        <v>111</v>
      </c>
    </row>
    <row r="46" spans="2:9" x14ac:dyDescent="0.2">
      <c r="B46" s="83" t="s">
        <v>138</v>
      </c>
      <c r="C46" s="80" t="s">
        <v>793</v>
      </c>
      <c r="D46" s="81">
        <v>9</v>
      </c>
      <c r="E46" s="80" t="s">
        <v>1417</v>
      </c>
      <c r="F46" s="80" t="s">
        <v>1418</v>
      </c>
      <c r="G46" s="81">
        <v>10</v>
      </c>
      <c r="H46" s="81">
        <v>9</v>
      </c>
      <c r="I46" s="102" t="s">
        <v>1435</v>
      </c>
    </row>
    <row r="47" spans="2:9" ht="34" x14ac:dyDescent="0.2">
      <c r="B47" s="548" t="s">
        <v>174</v>
      </c>
      <c r="C47" s="550" t="s">
        <v>175</v>
      </c>
      <c r="D47" s="550">
        <v>9</v>
      </c>
      <c r="E47" s="302" t="s">
        <v>1436</v>
      </c>
      <c r="F47" s="302" t="s">
        <v>1437</v>
      </c>
      <c r="G47" s="302">
        <v>5</v>
      </c>
      <c r="H47" s="550">
        <v>9</v>
      </c>
      <c r="I47" s="546">
        <v>44774</v>
      </c>
    </row>
    <row r="48" spans="2:9" ht="34" x14ac:dyDescent="0.2">
      <c r="B48" s="548"/>
      <c r="C48" s="550"/>
      <c r="D48" s="550"/>
      <c r="E48" s="302" t="s">
        <v>1438</v>
      </c>
      <c r="F48" s="302" t="s">
        <v>844</v>
      </c>
      <c r="G48" s="302">
        <v>5</v>
      </c>
      <c r="H48" s="550"/>
      <c r="I48" s="547"/>
    </row>
    <row r="49" spans="2:9" ht="34" x14ac:dyDescent="0.2">
      <c r="B49" s="357" t="s">
        <v>674</v>
      </c>
      <c r="C49" s="302" t="s">
        <v>381</v>
      </c>
      <c r="D49" s="302">
        <v>6</v>
      </c>
      <c r="E49" s="302" t="s">
        <v>1439</v>
      </c>
      <c r="F49" s="302" t="s">
        <v>1440</v>
      </c>
      <c r="G49" s="302">
        <v>10</v>
      </c>
      <c r="H49" s="302">
        <v>6</v>
      </c>
      <c r="I49" s="358">
        <v>44774</v>
      </c>
    </row>
    <row r="50" spans="2:9" ht="17" x14ac:dyDescent="0.2">
      <c r="B50" s="357" t="s">
        <v>124</v>
      </c>
      <c r="C50" s="302" t="s">
        <v>1441</v>
      </c>
      <c r="D50" s="302">
        <v>9</v>
      </c>
      <c r="E50" s="302" t="s">
        <v>1442</v>
      </c>
      <c r="F50" s="302" t="s">
        <v>1443</v>
      </c>
      <c r="G50" s="302">
        <v>5</v>
      </c>
      <c r="H50" s="302">
        <v>9</v>
      </c>
      <c r="I50" s="358">
        <v>44774</v>
      </c>
    </row>
    <row r="51" spans="2:9" ht="51" x14ac:dyDescent="0.2">
      <c r="B51" s="357" t="s">
        <v>83</v>
      </c>
      <c r="C51" s="302" t="s">
        <v>245</v>
      </c>
      <c r="D51" s="302">
        <v>9</v>
      </c>
      <c r="E51" s="302" t="s">
        <v>1444</v>
      </c>
      <c r="F51" s="302" t="s">
        <v>1445</v>
      </c>
      <c r="G51" s="302">
        <v>5</v>
      </c>
      <c r="H51" s="302">
        <v>9</v>
      </c>
      <c r="I51" s="358">
        <v>44774</v>
      </c>
    </row>
    <row r="52" spans="2:9" ht="51" x14ac:dyDescent="0.2">
      <c r="B52" s="548" t="s">
        <v>248</v>
      </c>
      <c r="C52" s="550" t="s">
        <v>242</v>
      </c>
      <c r="D52" s="550">
        <v>9</v>
      </c>
      <c r="E52" s="302" t="s">
        <v>1446</v>
      </c>
      <c r="F52" s="302" t="s">
        <v>1447</v>
      </c>
      <c r="G52" s="302">
        <v>5</v>
      </c>
      <c r="H52" s="550">
        <v>9</v>
      </c>
      <c r="I52" s="546">
        <v>44774</v>
      </c>
    </row>
    <row r="53" spans="2:9" ht="29" thickBot="1" x14ac:dyDescent="0.25">
      <c r="B53" s="549"/>
      <c r="C53" s="551"/>
      <c r="D53" s="551"/>
      <c r="E53" s="118" t="s">
        <v>1448</v>
      </c>
      <c r="F53" s="118" t="s">
        <v>1449</v>
      </c>
      <c r="G53" s="71">
        <v>5</v>
      </c>
      <c r="H53" s="551"/>
      <c r="I53" s="552"/>
    </row>
    <row r="54" spans="2:9" x14ac:dyDescent="0.2">
      <c r="E54" s="58"/>
      <c r="F54" s="58"/>
      <c r="G54" s="54"/>
    </row>
    <row r="55" spans="2:9" ht="17" thickBot="1" x14ac:dyDescent="0.25">
      <c r="B55" s="58"/>
      <c r="C55" s="58"/>
      <c r="D55" s="54"/>
      <c r="E55" s="58"/>
      <c r="F55" s="58"/>
      <c r="G55" s="54"/>
      <c r="H55" s="54"/>
      <c r="I55" s="98"/>
    </row>
    <row r="56" spans="2:9" ht="17" thickBot="1" x14ac:dyDescent="0.25">
      <c r="B56" s="553" t="s">
        <v>73</v>
      </c>
      <c r="C56" s="554"/>
      <c r="D56" s="554"/>
      <c r="E56" s="554"/>
      <c r="F56" s="555"/>
      <c r="G56" s="54"/>
      <c r="H56" s="54"/>
      <c r="I56" s="54"/>
    </row>
    <row r="57" spans="2:9" ht="17" thickBot="1" x14ac:dyDescent="0.25">
      <c r="B57" s="63"/>
      <c r="C57" s="63"/>
      <c r="D57" s="63"/>
      <c r="E57" s="63"/>
      <c r="F57" s="63"/>
      <c r="G57" s="54"/>
      <c r="H57" s="54"/>
      <c r="I57" s="54"/>
    </row>
    <row r="58" spans="2:9" ht="45" x14ac:dyDescent="0.2">
      <c r="B58" s="104" t="s">
        <v>113</v>
      </c>
      <c r="C58" s="105" t="s">
        <v>154</v>
      </c>
      <c r="D58" s="105" t="s">
        <v>71</v>
      </c>
      <c r="E58" s="105" t="s">
        <v>112</v>
      </c>
      <c r="F58" s="106" t="s">
        <v>195</v>
      </c>
      <c r="G58" s="54"/>
      <c r="H58" s="54"/>
      <c r="I58" s="54"/>
    </row>
    <row r="59" spans="2:9" x14ac:dyDescent="0.2">
      <c r="B59" s="67" t="s">
        <v>1450</v>
      </c>
      <c r="C59" s="60" t="s">
        <v>1451</v>
      </c>
      <c r="D59" s="60">
        <v>5</v>
      </c>
      <c r="E59" s="60">
        <v>5</v>
      </c>
      <c r="F59" s="69">
        <v>44044</v>
      </c>
      <c r="G59" s="54"/>
      <c r="H59" s="54"/>
      <c r="I59" s="54"/>
    </row>
    <row r="60" spans="2:9" x14ac:dyDescent="0.2">
      <c r="B60" s="67"/>
      <c r="C60" s="60" t="s">
        <v>1452</v>
      </c>
      <c r="D60" s="60">
        <v>5</v>
      </c>
      <c r="E60" s="60">
        <v>5</v>
      </c>
      <c r="F60" s="69">
        <v>44044</v>
      </c>
      <c r="G60" s="54"/>
      <c r="H60" s="54"/>
      <c r="I60" s="54"/>
    </row>
    <row r="61" spans="2:9" x14ac:dyDescent="0.2">
      <c r="B61" s="67"/>
      <c r="C61" s="60" t="s">
        <v>1453</v>
      </c>
      <c r="D61" s="60">
        <v>5</v>
      </c>
      <c r="E61" s="60">
        <v>5</v>
      </c>
      <c r="F61" s="69">
        <v>44774</v>
      </c>
      <c r="G61" s="54"/>
      <c r="H61" s="54"/>
      <c r="I61" s="54"/>
    </row>
    <row r="62" spans="2:9" x14ac:dyDescent="0.2">
      <c r="B62" s="67" t="s">
        <v>1454</v>
      </c>
      <c r="C62" s="60" t="s">
        <v>1455</v>
      </c>
      <c r="D62" s="60">
        <v>5</v>
      </c>
      <c r="E62" s="60">
        <v>5</v>
      </c>
      <c r="F62" s="69">
        <v>44044</v>
      </c>
      <c r="G62" s="54"/>
      <c r="H62" s="54"/>
      <c r="I62" s="54"/>
    </row>
    <row r="63" spans="2:9" ht="17" thickBot="1" x14ac:dyDescent="0.25">
      <c r="B63" s="70" t="s">
        <v>1456</v>
      </c>
      <c r="C63" s="71" t="s">
        <v>1425</v>
      </c>
      <c r="D63" s="71">
        <v>5</v>
      </c>
      <c r="E63" s="71">
        <v>5</v>
      </c>
      <c r="F63" s="72">
        <v>44044</v>
      </c>
      <c r="G63" s="54"/>
      <c r="H63" s="54"/>
      <c r="I63" s="54"/>
    </row>
    <row r="64" spans="2:9" x14ac:dyDescent="0.2">
      <c r="B64" s="54"/>
      <c r="C64" s="54"/>
      <c r="D64" s="54"/>
      <c r="E64" s="54"/>
      <c r="F64" s="54"/>
      <c r="G64" s="54"/>
      <c r="H64" s="54"/>
      <c r="I64" s="54"/>
    </row>
    <row r="65" spans="2:9" x14ac:dyDescent="0.2">
      <c r="B65" s="54"/>
      <c r="C65" s="54"/>
      <c r="D65" s="54"/>
      <c r="E65" s="54"/>
      <c r="F65" s="54"/>
      <c r="G65" s="54"/>
      <c r="H65" s="54"/>
      <c r="I65" s="54"/>
    </row>
    <row r="66" spans="2:9" x14ac:dyDescent="0.2">
      <c r="B66" s="54"/>
      <c r="C66" s="54"/>
      <c r="D66" s="54"/>
      <c r="E66" s="54"/>
      <c r="F66" s="54"/>
      <c r="G66" s="54"/>
      <c r="H66" s="54"/>
      <c r="I66" s="54"/>
    </row>
    <row r="67" spans="2:9" x14ac:dyDescent="0.2">
      <c r="B67" s="54"/>
      <c r="C67" s="54"/>
      <c r="D67" s="54"/>
      <c r="E67" s="54"/>
      <c r="F67" s="54"/>
      <c r="G67" s="54"/>
      <c r="H67" s="54"/>
      <c r="I67" s="54"/>
    </row>
    <row r="68" spans="2:9" x14ac:dyDescent="0.2">
      <c r="B68" s="54"/>
      <c r="C68" s="54"/>
      <c r="D68" s="54"/>
      <c r="E68" s="54"/>
      <c r="F68" s="54"/>
      <c r="G68" s="54"/>
      <c r="H68" s="54"/>
      <c r="I68" s="54"/>
    </row>
    <row r="69" spans="2:9" x14ac:dyDescent="0.2">
      <c r="B69" s="54"/>
      <c r="C69" s="54"/>
      <c r="D69" s="54"/>
      <c r="E69" s="54"/>
      <c r="F69" s="54"/>
      <c r="G69" s="54"/>
      <c r="H69" s="54"/>
      <c r="I69" s="54"/>
    </row>
    <row r="70" spans="2:9" x14ac:dyDescent="0.2">
      <c r="B70" s="54"/>
      <c r="C70" s="54"/>
      <c r="D70" s="54"/>
      <c r="E70" s="54"/>
      <c r="F70" s="54"/>
      <c r="G70" s="54"/>
      <c r="H70" s="54"/>
      <c r="I70" s="54"/>
    </row>
    <row r="71" spans="2:9" x14ac:dyDescent="0.2">
      <c r="B71" s="54"/>
      <c r="C71" s="54"/>
      <c r="D71" s="54"/>
      <c r="E71" s="54"/>
      <c r="F71" s="54"/>
      <c r="G71" s="54"/>
      <c r="H71" s="54"/>
      <c r="I71" s="54"/>
    </row>
    <row r="72" spans="2:9" x14ac:dyDescent="0.2">
      <c r="B72" s="54"/>
      <c r="C72" s="54"/>
      <c r="D72" s="54"/>
      <c r="E72" s="54"/>
      <c r="F72" s="54"/>
      <c r="G72" s="54"/>
      <c r="H72" s="54"/>
      <c r="I72" s="54"/>
    </row>
    <row r="73" spans="2:9" x14ac:dyDescent="0.2">
      <c r="B73" s="54"/>
      <c r="C73" s="54"/>
      <c r="D73" s="54"/>
      <c r="E73" s="54"/>
      <c r="F73" s="54"/>
      <c r="G73" s="54"/>
      <c r="H73" s="54"/>
      <c r="I73" s="54"/>
    </row>
    <row r="74" spans="2:9" x14ac:dyDescent="0.2">
      <c r="B74" s="54"/>
      <c r="C74" s="54"/>
      <c r="D74" s="54"/>
      <c r="E74" s="54"/>
      <c r="F74" s="54"/>
      <c r="G74" s="54"/>
      <c r="H74" s="54"/>
      <c r="I74" s="54"/>
    </row>
    <row r="75" spans="2:9" x14ac:dyDescent="0.2">
      <c r="B75" s="54"/>
      <c r="C75" s="54"/>
      <c r="D75" s="54"/>
      <c r="E75" s="54"/>
      <c r="F75" s="54"/>
      <c r="G75" s="54"/>
      <c r="H75" s="54"/>
      <c r="I75" s="54"/>
    </row>
    <row r="76" spans="2:9" x14ac:dyDescent="0.2">
      <c r="B76" s="54"/>
      <c r="C76" s="54"/>
      <c r="D76" s="54"/>
      <c r="E76" s="54"/>
      <c r="F76" s="54"/>
      <c r="G76" s="54"/>
      <c r="H76" s="54"/>
      <c r="I76" s="54"/>
    </row>
    <row r="77" spans="2:9" x14ac:dyDescent="0.2">
      <c r="B77" s="54"/>
      <c r="C77" s="54"/>
      <c r="D77" s="54"/>
      <c r="E77" s="54"/>
      <c r="F77" s="54"/>
      <c r="G77" s="54"/>
      <c r="H77" s="54"/>
      <c r="I77" s="54"/>
    </row>
    <row r="78" spans="2:9" x14ac:dyDescent="0.2">
      <c r="B78" s="54"/>
      <c r="C78" s="54"/>
      <c r="D78" s="54"/>
      <c r="E78" s="54"/>
      <c r="F78" s="54"/>
      <c r="G78" s="54"/>
      <c r="H78" s="54"/>
      <c r="I78" s="54"/>
    </row>
    <row r="79" spans="2:9" x14ac:dyDescent="0.2">
      <c r="B79" s="54"/>
      <c r="C79" s="54"/>
      <c r="D79" s="54"/>
      <c r="E79" s="54"/>
      <c r="F79" s="54"/>
      <c r="G79" s="54"/>
      <c r="H79" s="54"/>
      <c r="I79" s="54"/>
    </row>
    <row r="80" spans="2:9" x14ac:dyDescent="0.2">
      <c r="B80" s="54"/>
      <c r="C80" s="54"/>
      <c r="D80" s="54"/>
      <c r="E80" s="54"/>
      <c r="F80" s="54"/>
      <c r="G80" s="54"/>
      <c r="H80" s="54"/>
      <c r="I80" s="54"/>
    </row>
    <row r="81" spans="2:9" x14ac:dyDescent="0.2">
      <c r="B81" s="54"/>
      <c r="C81" s="54"/>
      <c r="D81" s="54"/>
      <c r="E81" s="54"/>
      <c r="F81" s="54"/>
      <c r="G81" s="54"/>
      <c r="H81" s="54"/>
      <c r="I81" s="54"/>
    </row>
    <row r="82" spans="2:9" x14ac:dyDescent="0.2">
      <c r="B82" s="54"/>
      <c r="C82" s="54"/>
      <c r="D82" s="54"/>
      <c r="E82" s="54"/>
      <c r="F82" s="54"/>
      <c r="G82" s="54"/>
      <c r="H82" s="54"/>
      <c r="I82" s="54"/>
    </row>
    <row r="83" spans="2:9" x14ac:dyDescent="0.2">
      <c r="B83" s="54"/>
      <c r="C83" s="54"/>
      <c r="D83" s="54"/>
      <c r="E83" s="54"/>
      <c r="F83" s="54"/>
      <c r="G83" s="54"/>
      <c r="H83" s="54"/>
      <c r="I83" s="54"/>
    </row>
    <row r="84" spans="2:9" x14ac:dyDescent="0.2">
      <c r="B84" s="54"/>
      <c r="C84" s="54"/>
      <c r="D84" s="54"/>
      <c r="E84" s="54"/>
      <c r="F84" s="54"/>
      <c r="G84" s="54"/>
      <c r="H84" s="54"/>
      <c r="I84" s="54"/>
    </row>
    <row r="85" spans="2:9" x14ac:dyDescent="0.2">
      <c r="B85" s="54"/>
      <c r="C85" s="54"/>
      <c r="D85" s="54"/>
      <c r="E85" s="54"/>
      <c r="F85" s="54"/>
      <c r="G85" s="54"/>
      <c r="H85" s="54"/>
      <c r="I85" s="54"/>
    </row>
    <row r="86" spans="2:9" x14ac:dyDescent="0.2">
      <c r="B86" s="54"/>
      <c r="C86" s="54"/>
      <c r="D86" s="54"/>
      <c r="E86" s="54"/>
      <c r="F86" s="54"/>
      <c r="G86" s="54"/>
      <c r="H86" s="54"/>
      <c r="I86" s="54"/>
    </row>
    <row r="87" spans="2:9" x14ac:dyDescent="0.2">
      <c r="B87" s="54"/>
      <c r="C87" s="54"/>
      <c r="D87" s="54"/>
      <c r="E87" s="54"/>
      <c r="F87" s="54"/>
      <c r="G87" s="54"/>
      <c r="H87" s="54"/>
      <c r="I87" s="54"/>
    </row>
    <row r="88" spans="2:9" x14ac:dyDescent="0.2">
      <c r="B88" s="54"/>
      <c r="C88" s="54"/>
      <c r="D88" s="54"/>
      <c r="E88" s="54"/>
      <c r="F88" s="54"/>
      <c r="G88" s="54"/>
      <c r="H88" s="54"/>
      <c r="I88" s="54"/>
    </row>
    <row r="89" spans="2:9" x14ac:dyDescent="0.2">
      <c r="B89" s="54"/>
      <c r="C89" s="54"/>
      <c r="D89" s="54"/>
      <c r="E89" s="54"/>
      <c r="F89" s="54"/>
      <c r="G89" s="54"/>
      <c r="H89" s="54"/>
      <c r="I89" s="54"/>
    </row>
    <row r="90" spans="2:9" x14ac:dyDescent="0.2">
      <c r="B90" s="54"/>
      <c r="C90" s="54"/>
      <c r="D90" s="54"/>
      <c r="E90" s="54"/>
      <c r="F90" s="54"/>
      <c r="G90" s="54"/>
      <c r="H90" s="54"/>
      <c r="I90" s="54"/>
    </row>
    <row r="91" spans="2:9" x14ac:dyDescent="0.2">
      <c r="B91" s="54"/>
      <c r="C91" s="54"/>
      <c r="D91" s="54"/>
      <c r="E91" s="54"/>
      <c r="F91" s="54"/>
      <c r="G91" s="54"/>
      <c r="H91" s="54"/>
      <c r="I91" s="54"/>
    </row>
    <row r="92" spans="2:9" x14ac:dyDescent="0.2">
      <c r="B92" s="54"/>
      <c r="C92" s="54"/>
      <c r="D92" s="54"/>
      <c r="E92" s="54"/>
      <c r="F92" s="54"/>
      <c r="G92" s="54"/>
      <c r="H92" s="54"/>
      <c r="I92" s="54"/>
    </row>
    <row r="93" spans="2:9" x14ac:dyDescent="0.2">
      <c r="B93" s="54"/>
      <c r="C93" s="54"/>
      <c r="D93" s="54"/>
      <c r="E93" s="54"/>
      <c r="F93" s="54"/>
      <c r="G93" s="54"/>
      <c r="H93" s="54"/>
      <c r="I93" s="54"/>
    </row>
    <row r="94" spans="2:9" x14ac:dyDescent="0.2">
      <c r="B94" s="54"/>
      <c r="C94" s="54"/>
      <c r="D94" s="54"/>
      <c r="E94" s="54"/>
      <c r="F94" s="54"/>
      <c r="G94" s="54"/>
      <c r="H94" s="54"/>
      <c r="I94" s="54"/>
    </row>
    <row r="95" spans="2:9" x14ac:dyDescent="0.2">
      <c r="B95" s="54"/>
      <c r="C95" s="54"/>
      <c r="D95" s="54"/>
      <c r="E95" s="54"/>
      <c r="F95" s="54"/>
      <c r="G95" s="54"/>
      <c r="H95" s="54"/>
      <c r="I95" s="54"/>
    </row>
    <row r="96" spans="2:9" x14ac:dyDescent="0.2">
      <c r="B96" s="54"/>
      <c r="C96" s="54"/>
      <c r="D96" s="54"/>
      <c r="E96" s="54"/>
      <c r="F96" s="54"/>
      <c r="G96" s="54"/>
      <c r="H96" s="54"/>
      <c r="I96" s="54"/>
    </row>
    <row r="97" spans="2:9" x14ac:dyDescent="0.2">
      <c r="B97" s="54"/>
      <c r="C97" s="54"/>
      <c r="D97" s="54"/>
      <c r="E97" s="54"/>
      <c r="F97" s="54"/>
      <c r="G97" s="54"/>
      <c r="H97" s="54"/>
      <c r="I97" s="54"/>
    </row>
    <row r="98" spans="2:9" x14ac:dyDescent="0.2">
      <c r="B98" s="54"/>
      <c r="C98" s="54"/>
      <c r="D98" s="54"/>
      <c r="E98" s="54"/>
      <c r="F98" s="54"/>
      <c r="G98" s="54"/>
      <c r="H98" s="54"/>
      <c r="I98" s="54"/>
    </row>
    <row r="99" spans="2:9" x14ac:dyDescent="0.2">
      <c r="B99" s="54"/>
      <c r="C99" s="54"/>
      <c r="D99" s="54"/>
      <c r="E99" s="54"/>
      <c r="F99" s="54"/>
      <c r="G99" s="54"/>
      <c r="H99" s="54"/>
      <c r="I99" s="54"/>
    </row>
    <row r="100" spans="2:9" x14ac:dyDescent="0.2">
      <c r="B100" s="54"/>
      <c r="C100" s="54"/>
      <c r="D100" s="54"/>
      <c r="E100" s="54"/>
      <c r="F100" s="54"/>
      <c r="G100" s="54"/>
      <c r="H100" s="54"/>
      <c r="I100" s="54"/>
    </row>
    <row r="101" spans="2:9" x14ac:dyDescent="0.2">
      <c r="B101" s="54"/>
      <c r="C101" s="54"/>
      <c r="D101" s="54"/>
      <c r="E101" s="54"/>
      <c r="F101" s="54"/>
      <c r="G101" s="54"/>
      <c r="H101" s="54"/>
      <c r="I101" s="54"/>
    </row>
    <row r="102" spans="2:9" x14ac:dyDescent="0.2">
      <c r="B102" s="54"/>
      <c r="C102" s="54"/>
      <c r="D102" s="54"/>
      <c r="E102" s="54"/>
      <c r="F102" s="54"/>
      <c r="G102" s="54"/>
      <c r="H102" s="54"/>
      <c r="I102" s="54"/>
    </row>
    <row r="103" spans="2:9" x14ac:dyDescent="0.2">
      <c r="B103" s="54"/>
      <c r="C103" s="54"/>
      <c r="D103" s="54"/>
      <c r="E103" s="54"/>
      <c r="F103" s="54"/>
      <c r="G103" s="54"/>
      <c r="H103" s="54"/>
      <c r="I103" s="54"/>
    </row>
    <row r="104" spans="2:9" x14ac:dyDescent="0.2">
      <c r="B104" s="54"/>
      <c r="C104" s="54"/>
      <c r="D104" s="54"/>
      <c r="E104" s="54"/>
      <c r="F104" s="54"/>
      <c r="G104" s="54"/>
      <c r="H104" s="54"/>
      <c r="I104" s="54"/>
    </row>
    <row r="105" spans="2:9" x14ac:dyDescent="0.2">
      <c r="B105" s="54"/>
      <c r="C105" s="54"/>
      <c r="D105" s="54"/>
      <c r="E105" s="54"/>
      <c r="F105" s="54"/>
      <c r="G105" s="54"/>
      <c r="H105" s="54"/>
      <c r="I105" s="54"/>
    </row>
    <row r="106" spans="2:9" x14ac:dyDescent="0.2">
      <c r="B106" s="54"/>
      <c r="C106" s="54"/>
      <c r="D106" s="54"/>
      <c r="E106" s="54"/>
      <c r="F106" s="54"/>
      <c r="G106" s="54"/>
      <c r="H106" s="54"/>
      <c r="I106" s="54"/>
    </row>
    <row r="107" spans="2:9" x14ac:dyDescent="0.2">
      <c r="B107" s="54"/>
      <c r="C107" s="54"/>
      <c r="D107" s="54"/>
      <c r="E107" s="54"/>
      <c r="F107" s="54"/>
      <c r="G107" s="54"/>
      <c r="H107" s="54"/>
      <c r="I107" s="54"/>
    </row>
    <row r="108" spans="2:9" x14ac:dyDescent="0.2">
      <c r="B108" s="54"/>
      <c r="C108" s="54"/>
      <c r="D108" s="54"/>
      <c r="E108" s="54"/>
      <c r="F108" s="54"/>
      <c r="G108" s="54"/>
      <c r="H108" s="54"/>
      <c r="I108" s="54"/>
    </row>
    <row r="109" spans="2:9" x14ac:dyDescent="0.2">
      <c r="B109" s="54"/>
      <c r="C109" s="54"/>
      <c r="D109" s="54"/>
      <c r="E109" s="54"/>
      <c r="F109" s="54"/>
      <c r="G109" s="54"/>
      <c r="H109" s="54"/>
      <c r="I109" s="54"/>
    </row>
    <row r="110" spans="2:9" x14ac:dyDescent="0.2">
      <c r="B110" s="54"/>
      <c r="C110" s="54"/>
      <c r="D110" s="54"/>
      <c r="E110" s="54"/>
      <c r="F110" s="54"/>
      <c r="G110" s="54"/>
      <c r="H110" s="54"/>
      <c r="I110" s="54"/>
    </row>
    <row r="111" spans="2:9" x14ac:dyDescent="0.2">
      <c r="B111" s="54"/>
      <c r="C111" s="54"/>
      <c r="D111" s="54"/>
      <c r="E111" s="54"/>
      <c r="F111" s="54"/>
      <c r="G111" s="54"/>
      <c r="H111" s="54"/>
      <c r="I111" s="54"/>
    </row>
    <row r="112" spans="2:9" x14ac:dyDescent="0.2">
      <c r="B112" s="54"/>
      <c r="C112" s="54"/>
      <c r="D112" s="54"/>
      <c r="E112" s="54"/>
      <c r="F112" s="54"/>
      <c r="G112" s="54"/>
      <c r="H112" s="54"/>
      <c r="I112" s="54"/>
    </row>
    <row r="113" spans="2:9" x14ac:dyDescent="0.2">
      <c r="B113" s="54"/>
      <c r="C113" s="54"/>
      <c r="D113" s="54"/>
      <c r="E113" s="54"/>
      <c r="F113" s="54"/>
      <c r="G113" s="54"/>
      <c r="H113" s="54"/>
      <c r="I113" s="54"/>
    </row>
    <row r="114" spans="2:9" x14ac:dyDescent="0.2">
      <c r="B114" s="54"/>
      <c r="C114" s="54"/>
      <c r="D114" s="54"/>
      <c r="E114" s="54"/>
      <c r="F114" s="54"/>
      <c r="G114" s="54"/>
      <c r="H114" s="54"/>
      <c r="I114" s="54"/>
    </row>
    <row r="115" spans="2:9" x14ac:dyDescent="0.2">
      <c r="B115" s="54"/>
      <c r="C115" s="54"/>
      <c r="D115" s="54"/>
      <c r="E115" s="54"/>
      <c r="F115" s="54"/>
      <c r="G115" s="54"/>
      <c r="H115" s="54"/>
      <c r="I115" s="54"/>
    </row>
    <row r="116" spans="2:9" x14ac:dyDescent="0.2">
      <c r="B116" s="54"/>
      <c r="C116" s="54"/>
      <c r="D116" s="54"/>
      <c r="E116" s="54"/>
      <c r="F116" s="54"/>
      <c r="G116" s="54"/>
      <c r="H116" s="54"/>
      <c r="I116" s="54"/>
    </row>
    <row r="117" spans="2:9" x14ac:dyDescent="0.2">
      <c r="B117" s="54"/>
      <c r="C117" s="54"/>
      <c r="D117" s="54"/>
      <c r="E117" s="54"/>
      <c r="F117" s="54"/>
      <c r="G117" s="54"/>
      <c r="H117" s="54"/>
      <c r="I117" s="54"/>
    </row>
    <row r="118" spans="2:9" x14ac:dyDescent="0.2">
      <c r="B118" s="54"/>
      <c r="C118" s="54"/>
      <c r="D118" s="54"/>
      <c r="E118" s="54"/>
      <c r="F118" s="54"/>
      <c r="G118" s="54"/>
      <c r="H118" s="54"/>
      <c r="I118" s="54"/>
    </row>
    <row r="119" spans="2:9" x14ac:dyDescent="0.2">
      <c r="B119" s="54"/>
      <c r="C119" s="54"/>
      <c r="D119" s="54"/>
      <c r="E119" s="54"/>
      <c r="F119" s="54"/>
      <c r="G119" s="54"/>
      <c r="H119" s="54"/>
      <c r="I119" s="54"/>
    </row>
    <row r="120" spans="2:9" x14ac:dyDescent="0.2">
      <c r="B120" s="54"/>
      <c r="C120" s="54"/>
      <c r="D120" s="54"/>
      <c r="E120" s="54"/>
      <c r="F120" s="54"/>
      <c r="G120" s="54"/>
      <c r="H120" s="54"/>
      <c r="I120" s="54"/>
    </row>
    <row r="121" spans="2:9" x14ac:dyDescent="0.2">
      <c r="B121" s="54"/>
      <c r="C121" s="54"/>
      <c r="D121" s="54"/>
      <c r="E121" s="54"/>
      <c r="F121" s="54"/>
      <c r="G121" s="54"/>
      <c r="H121" s="54"/>
      <c r="I121" s="54"/>
    </row>
    <row r="122" spans="2:9" x14ac:dyDescent="0.2">
      <c r="B122" s="54"/>
      <c r="C122" s="54"/>
      <c r="D122" s="54"/>
      <c r="E122" s="54"/>
      <c r="F122" s="54"/>
      <c r="G122" s="54"/>
      <c r="H122" s="54"/>
      <c r="I122" s="54"/>
    </row>
    <row r="123" spans="2:9" x14ac:dyDescent="0.2">
      <c r="B123" s="54"/>
      <c r="C123" s="54"/>
      <c r="D123" s="54"/>
      <c r="E123" s="54"/>
      <c r="F123" s="54"/>
      <c r="G123" s="54"/>
      <c r="H123" s="54"/>
      <c r="I123" s="54"/>
    </row>
    <row r="124" spans="2:9" x14ac:dyDescent="0.2">
      <c r="B124" s="54"/>
      <c r="C124" s="54"/>
      <c r="D124" s="54"/>
      <c r="E124" s="54"/>
      <c r="F124" s="54"/>
      <c r="G124" s="54"/>
      <c r="H124" s="54"/>
      <c r="I124" s="54"/>
    </row>
    <row r="125" spans="2:9" x14ac:dyDescent="0.2">
      <c r="B125" s="54"/>
      <c r="C125" s="54"/>
      <c r="D125" s="54"/>
      <c r="E125" s="54"/>
      <c r="F125" s="54"/>
      <c r="G125" s="54"/>
      <c r="H125" s="54"/>
      <c r="I125" s="54"/>
    </row>
    <row r="126" spans="2:9" x14ac:dyDescent="0.2">
      <c r="B126" s="54"/>
      <c r="C126" s="54"/>
      <c r="D126" s="54"/>
      <c r="E126" s="54"/>
      <c r="F126" s="54"/>
      <c r="G126" s="54"/>
      <c r="H126" s="54"/>
      <c r="I126" s="54"/>
    </row>
  </sheetData>
  <mergeCells count="43">
    <mergeCell ref="B56:F56"/>
    <mergeCell ref="B47:B48"/>
    <mergeCell ref="C47:C48"/>
    <mergeCell ref="D47:D48"/>
    <mergeCell ref="H47:H48"/>
    <mergeCell ref="I47:I48"/>
    <mergeCell ref="B52:B53"/>
    <mergeCell ref="C52:C53"/>
    <mergeCell ref="D52:D53"/>
    <mergeCell ref="H52:H53"/>
    <mergeCell ref="I52:I53"/>
    <mergeCell ref="B44:I44"/>
    <mergeCell ref="B33:I33"/>
    <mergeCell ref="B37:B38"/>
    <mergeCell ref="C37:C38"/>
    <mergeCell ref="D37:D38"/>
    <mergeCell ref="H37:H38"/>
    <mergeCell ref="I37:I38"/>
    <mergeCell ref="B41:B42"/>
    <mergeCell ref="C41:C42"/>
    <mergeCell ref="D41:D42"/>
    <mergeCell ref="H41:H42"/>
    <mergeCell ref="I41:I42"/>
    <mergeCell ref="B26:B27"/>
    <mergeCell ref="C26:C27"/>
    <mergeCell ref="D26:D27"/>
    <mergeCell ref="B28:B31"/>
    <mergeCell ref="C28:C31"/>
    <mergeCell ref="D28:D31"/>
    <mergeCell ref="B23:B24"/>
    <mergeCell ref="C23:C24"/>
    <mergeCell ref="D23:D24"/>
    <mergeCell ref="B2:I2"/>
    <mergeCell ref="B8:I8"/>
    <mergeCell ref="B10:I10"/>
    <mergeCell ref="B12:B13"/>
    <mergeCell ref="C12:C13"/>
    <mergeCell ref="D12:D13"/>
    <mergeCell ref="B15:B16"/>
    <mergeCell ref="C15:C16"/>
    <mergeCell ref="D15:D16"/>
    <mergeCell ref="B18:B20"/>
    <mergeCell ref="C18:C20"/>
  </mergeCells>
  <hyperlinks>
    <hyperlink ref="A1" location="'EQUIPOLLENZE AREA INGLESE'!C16" display="&lt;&lt;&lt; TORNA ALLA LISTA SEDI" xr:uid="{1F5A36A1-FA94-B14F-B9E7-AB3E01D216BF}"/>
    <hyperlink ref="C5" r:id="rId1" xr:uid="{6CD0A1AC-06F0-5948-9F46-16B84750F678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AC803-369C-424B-B630-7763E3261DAE}">
  <dimension ref="A1:I46"/>
  <sheetViews>
    <sheetView topLeftCell="A31" workbookViewId="0">
      <selection activeCell="P37" sqref="P37"/>
    </sheetView>
  </sheetViews>
  <sheetFormatPr baseColWidth="10" defaultRowHeight="16" x14ac:dyDescent="0.2"/>
  <cols>
    <col min="1" max="1" width="26.1640625" style="299" customWidth="1"/>
    <col min="2" max="2" width="14.6640625" style="299" bestFit="1" customWidth="1"/>
    <col min="3" max="3" width="17" style="299" bestFit="1" customWidth="1"/>
    <col min="4" max="4" width="6" style="299" bestFit="1" customWidth="1"/>
    <col min="5" max="5" width="13.33203125" style="299" customWidth="1"/>
    <col min="6" max="6" width="22.6640625" style="299" bestFit="1" customWidth="1"/>
    <col min="7" max="7" width="7.6640625" style="299" bestFit="1" customWidth="1"/>
    <col min="8" max="8" width="12.5" style="299" customWidth="1"/>
    <col min="9" max="9" width="16.33203125" style="299" customWidth="1"/>
    <col min="10" max="16384" width="10.83203125" style="300"/>
  </cols>
  <sheetData>
    <row r="1" spans="1:9" ht="34" x14ac:dyDescent="0.2">
      <c r="A1" s="298" t="s">
        <v>164</v>
      </c>
    </row>
    <row r="2" spans="1:9" ht="17" thickBot="1" x14ac:dyDescent="0.25"/>
    <row r="3" spans="1:9" ht="46" thickBot="1" x14ac:dyDescent="0.25">
      <c r="B3" s="446" t="s">
        <v>41</v>
      </c>
      <c r="C3" s="447"/>
      <c r="D3" s="447"/>
      <c r="E3" s="447"/>
      <c r="F3" s="447"/>
      <c r="G3" s="447"/>
      <c r="H3" s="447"/>
      <c r="I3" s="448"/>
    </row>
    <row r="4" spans="1:9" x14ac:dyDescent="0.2">
      <c r="B4" s="54"/>
      <c r="C4" s="54"/>
      <c r="D4" s="54"/>
      <c r="E4" s="54"/>
      <c r="F4" s="54"/>
      <c r="G4" s="54"/>
      <c r="H4" s="54"/>
    </row>
    <row r="5" spans="1:9" x14ac:dyDescent="0.2">
      <c r="B5" s="55" t="s">
        <v>162</v>
      </c>
      <c r="C5" s="56" t="s">
        <v>1342</v>
      </c>
      <c r="D5" s="54"/>
      <c r="E5" s="54"/>
      <c r="F5" s="54"/>
      <c r="G5" s="54"/>
      <c r="H5" s="54"/>
    </row>
    <row r="6" spans="1:9" x14ac:dyDescent="0.2">
      <c r="B6" s="55" t="s">
        <v>160</v>
      </c>
      <c r="C6" s="57" t="s">
        <v>1625</v>
      </c>
      <c r="D6" s="54"/>
      <c r="E6" s="54"/>
      <c r="F6" s="54"/>
      <c r="G6" s="54"/>
      <c r="H6" s="54"/>
    </row>
    <row r="7" spans="1:9" x14ac:dyDescent="0.2">
      <c r="B7" s="55" t="s">
        <v>158</v>
      </c>
      <c r="C7" s="55" t="s">
        <v>40</v>
      </c>
      <c r="D7" s="54"/>
      <c r="E7" s="54"/>
      <c r="F7" s="54"/>
      <c r="G7" s="54"/>
      <c r="H7" s="54"/>
    </row>
    <row r="8" spans="1:9" ht="17" thickBot="1" x14ac:dyDescent="0.25">
      <c r="B8" s="54"/>
      <c r="C8" s="54"/>
      <c r="D8" s="54"/>
      <c r="E8" s="54"/>
      <c r="F8" s="54"/>
      <c r="G8" s="54"/>
      <c r="H8" s="54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B10" s="63"/>
      <c r="C10" s="63"/>
      <c r="D10" s="63"/>
      <c r="E10" s="63"/>
      <c r="F10" s="63"/>
      <c r="G10" s="63"/>
      <c r="H10" s="63"/>
      <c r="I10" s="63"/>
    </row>
    <row r="11" spans="1:9" ht="20" x14ac:dyDescent="0.2">
      <c r="B11" s="559" t="s">
        <v>155</v>
      </c>
      <c r="C11" s="560"/>
      <c r="D11" s="560"/>
      <c r="E11" s="560"/>
      <c r="F11" s="560"/>
      <c r="G11" s="560"/>
      <c r="H11" s="560"/>
      <c r="I11" s="561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111</v>
      </c>
    </row>
    <row r="13" spans="1:9" x14ac:dyDescent="0.2">
      <c r="B13" s="355"/>
      <c r="C13" s="171" t="s">
        <v>224</v>
      </c>
      <c r="D13" s="334">
        <v>9</v>
      </c>
      <c r="E13" s="171" t="s">
        <v>1343</v>
      </c>
      <c r="F13" s="171" t="s">
        <v>385</v>
      </c>
      <c r="G13" s="334">
        <v>6</v>
      </c>
      <c r="H13" s="302"/>
      <c r="I13" s="335">
        <v>43160</v>
      </c>
    </row>
    <row r="14" spans="1:9" x14ac:dyDescent="0.2">
      <c r="B14" s="355"/>
      <c r="C14" s="171" t="s">
        <v>301</v>
      </c>
      <c r="D14" s="334">
        <v>9</v>
      </c>
      <c r="E14" s="334"/>
      <c r="F14" s="171" t="s">
        <v>1344</v>
      </c>
      <c r="G14" s="334">
        <v>6</v>
      </c>
      <c r="H14" s="302"/>
      <c r="I14" s="335">
        <v>43132</v>
      </c>
    </row>
    <row r="15" spans="1:9" ht="30" x14ac:dyDescent="0.2">
      <c r="B15" s="355"/>
      <c r="C15" s="171" t="s">
        <v>239</v>
      </c>
      <c r="D15" s="334">
        <v>6</v>
      </c>
      <c r="E15" s="171" t="s">
        <v>1345</v>
      </c>
      <c r="F15" s="171" t="s">
        <v>1346</v>
      </c>
      <c r="G15" s="334">
        <v>6</v>
      </c>
      <c r="H15" s="302"/>
      <c r="I15" s="335">
        <v>43132</v>
      </c>
    </row>
    <row r="16" spans="1:9" ht="31" thickBot="1" x14ac:dyDescent="0.25">
      <c r="B16" s="356"/>
      <c r="C16" s="328" t="s">
        <v>242</v>
      </c>
      <c r="D16" s="329">
        <v>9</v>
      </c>
      <c r="E16" s="328" t="s">
        <v>1347</v>
      </c>
      <c r="F16" s="328" t="s">
        <v>686</v>
      </c>
      <c r="G16" s="329">
        <v>6</v>
      </c>
      <c r="H16" s="304"/>
      <c r="I16" s="330">
        <v>42856</v>
      </c>
    </row>
    <row r="17" spans="2:9" ht="17" thickBot="1" x14ac:dyDescent="0.25">
      <c r="B17" s="331"/>
      <c r="C17" s="332"/>
      <c r="D17" s="331"/>
      <c r="E17" s="332"/>
      <c r="F17" s="54"/>
      <c r="G17" s="332"/>
      <c r="H17" s="331"/>
    </row>
    <row r="18" spans="2:9" ht="20" x14ac:dyDescent="0.2">
      <c r="B18" s="474" t="s">
        <v>167</v>
      </c>
      <c r="C18" s="475"/>
      <c r="D18" s="475"/>
      <c r="E18" s="475"/>
      <c r="F18" s="475"/>
      <c r="G18" s="475"/>
      <c r="H18" s="475"/>
      <c r="I18" s="476"/>
    </row>
    <row r="19" spans="2:9" ht="42" x14ac:dyDescent="0.2">
      <c r="B19" s="31" t="s">
        <v>117</v>
      </c>
      <c r="C19" s="28" t="s">
        <v>116</v>
      </c>
      <c r="D19" s="28" t="s">
        <v>115</v>
      </c>
      <c r="E19" s="28" t="s">
        <v>113</v>
      </c>
      <c r="F19" s="28" t="s">
        <v>154</v>
      </c>
      <c r="G19" s="28" t="s">
        <v>71</v>
      </c>
      <c r="H19" s="28" t="s">
        <v>112</v>
      </c>
      <c r="I19" s="27" t="s">
        <v>111</v>
      </c>
    </row>
    <row r="20" spans="2:9" x14ac:dyDescent="0.2">
      <c r="B20" s="355" t="s">
        <v>300</v>
      </c>
      <c r="C20" s="171" t="s">
        <v>301</v>
      </c>
      <c r="D20" s="334">
        <v>9</v>
      </c>
      <c r="E20" s="171" t="s">
        <v>1348</v>
      </c>
      <c r="F20" s="171" t="s">
        <v>840</v>
      </c>
      <c r="G20" s="334">
        <v>6</v>
      </c>
      <c r="H20" s="302"/>
      <c r="I20" s="335">
        <v>43739</v>
      </c>
    </row>
    <row r="21" spans="2:9" x14ac:dyDescent="0.2">
      <c r="B21" s="355" t="s">
        <v>1349</v>
      </c>
      <c r="C21" s="171" t="s">
        <v>1350</v>
      </c>
      <c r="D21" s="334">
        <v>9</v>
      </c>
      <c r="E21" s="171" t="s">
        <v>1351</v>
      </c>
      <c r="F21" s="171" t="s">
        <v>1344</v>
      </c>
      <c r="G21" s="334">
        <v>6</v>
      </c>
      <c r="H21" s="302"/>
      <c r="I21" s="335"/>
    </row>
    <row r="22" spans="2:9" ht="30" x14ac:dyDescent="0.2">
      <c r="B22" s="355" t="s">
        <v>87</v>
      </c>
      <c r="C22" s="171" t="s">
        <v>1022</v>
      </c>
      <c r="D22" s="334">
        <v>6</v>
      </c>
      <c r="E22" s="171" t="s">
        <v>1352</v>
      </c>
      <c r="F22" s="171" t="s">
        <v>1023</v>
      </c>
      <c r="G22" s="334">
        <v>6</v>
      </c>
      <c r="H22" s="302"/>
      <c r="I22" s="335">
        <v>44287</v>
      </c>
    </row>
    <row r="23" spans="2:9" ht="17" thickBot="1" x14ac:dyDescent="0.25">
      <c r="B23" s="356" t="s">
        <v>79</v>
      </c>
      <c r="C23" s="328" t="s">
        <v>168</v>
      </c>
      <c r="D23" s="329">
        <v>6</v>
      </c>
      <c r="E23" s="328" t="s">
        <v>1353</v>
      </c>
      <c r="F23" s="328" t="s">
        <v>168</v>
      </c>
      <c r="G23" s="329">
        <v>6</v>
      </c>
      <c r="H23" s="304"/>
      <c r="I23" s="330">
        <v>44287</v>
      </c>
    </row>
    <row r="24" spans="2:9" ht="17" thickBot="1" x14ac:dyDescent="0.25">
      <c r="B24" s="331"/>
      <c r="C24" s="332"/>
      <c r="D24" s="331"/>
      <c r="E24" s="332"/>
      <c r="F24" s="54"/>
      <c r="G24" s="332"/>
      <c r="H24" s="331"/>
    </row>
    <row r="25" spans="2:9" ht="20" x14ac:dyDescent="0.2">
      <c r="B25" s="562" t="s">
        <v>188</v>
      </c>
      <c r="C25" s="563"/>
      <c r="D25" s="563"/>
      <c r="E25" s="563"/>
      <c r="F25" s="563"/>
      <c r="G25" s="563"/>
      <c r="H25" s="563"/>
      <c r="I25" s="564"/>
    </row>
    <row r="26" spans="2:9" ht="42" x14ac:dyDescent="0.2">
      <c r="B26" s="31" t="s">
        <v>117</v>
      </c>
      <c r="C26" s="28" t="s">
        <v>116</v>
      </c>
      <c r="D26" s="28" t="s">
        <v>115</v>
      </c>
      <c r="E26" s="28" t="s">
        <v>113</v>
      </c>
      <c r="F26" s="28" t="s">
        <v>154</v>
      </c>
      <c r="G26" s="28" t="s">
        <v>71</v>
      </c>
      <c r="H26" s="28" t="s">
        <v>112</v>
      </c>
      <c r="I26" s="27" t="s">
        <v>111</v>
      </c>
    </row>
    <row r="27" spans="2:9" ht="56" x14ac:dyDescent="0.2">
      <c r="B27" s="79" t="s">
        <v>189</v>
      </c>
      <c r="C27" s="80" t="s">
        <v>190</v>
      </c>
      <c r="D27" s="81">
        <v>9</v>
      </c>
      <c r="E27" s="80" t="s">
        <v>1354</v>
      </c>
      <c r="F27" s="80" t="s">
        <v>1355</v>
      </c>
      <c r="G27" s="81" t="s">
        <v>1356</v>
      </c>
      <c r="H27" s="189"/>
      <c r="I27" s="82">
        <v>43556</v>
      </c>
    </row>
    <row r="28" spans="2:9" ht="70" x14ac:dyDescent="0.2">
      <c r="B28" s="79" t="s">
        <v>504</v>
      </c>
      <c r="C28" s="80" t="s">
        <v>713</v>
      </c>
      <c r="D28" s="81">
        <v>9</v>
      </c>
      <c r="E28" s="80" t="s">
        <v>1357</v>
      </c>
      <c r="F28" s="80" t="s">
        <v>1358</v>
      </c>
      <c r="G28" s="81" t="s">
        <v>1359</v>
      </c>
      <c r="H28" s="189"/>
      <c r="I28" s="82">
        <v>43556</v>
      </c>
    </row>
    <row r="29" spans="2:9" ht="42" x14ac:dyDescent="0.2">
      <c r="B29" s="79" t="s">
        <v>931</v>
      </c>
      <c r="C29" s="80" t="s">
        <v>548</v>
      </c>
      <c r="D29" s="81">
        <v>6</v>
      </c>
      <c r="E29" s="80" t="s">
        <v>1360</v>
      </c>
      <c r="F29" s="80" t="s">
        <v>1361</v>
      </c>
      <c r="G29" s="81" t="s">
        <v>1362</v>
      </c>
      <c r="H29" s="189"/>
      <c r="I29" s="82">
        <v>43556</v>
      </c>
    </row>
    <row r="30" spans="2:9" ht="42" x14ac:dyDescent="0.2">
      <c r="B30" s="79"/>
      <c r="C30" s="80" t="s">
        <v>548</v>
      </c>
      <c r="D30" s="81">
        <v>6</v>
      </c>
      <c r="E30" s="80" t="s">
        <v>1363</v>
      </c>
      <c r="F30" s="80" t="s">
        <v>1364</v>
      </c>
      <c r="G30" s="81" t="s">
        <v>730</v>
      </c>
      <c r="H30" s="189"/>
      <c r="I30" s="82">
        <v>43191</v>
      </c>
    </row>
    <row r="31" spans="2:9" ht="57" thickBot="1" x14ac:dyDescent="0.25">
      <c r="B31" s="84"/>
      <c r="C31" s="85" t="s">
        <v>190</v>
      </c>
      <c r="D31" s="86">
        <v>9</v>
      </c>
      <c r="E31" s="85"/>
      <c r="F31" s="85" t="s">
        <v>1365</v>
      </c>
      <c r="G31" s="86" t="s">
        <v>1366</v>
      </c>
      <c r="H31" s="190"/>
      <c r="I31" s="87" t="s">
        <v>311</v>
      </c>
    </row>
    <row r="32" spans="2:9" ht="17" thickBot="1" x14ac:dyDescent="0.25">
      <c r="B32" s="260"/>
      <c r="C32" s="261"/>
      <c r="D32" s="262"/>
      <c r="E32" s="261"/>
      <c r="F32" s="261"/>
      <c r="G32" s="260"/>
      <c r="I32" s="263"/>
    </row>
    <row r="33" spans="2:9" ht="20" x14ac:dyDescent="0.2">
      <c r="B33" s="556" t="s">
        <v>208</v>
      </c>
      <c r="C33" s="557"/>
      <c r="D33" s="557"/>
      <c r="E33" s="557"/>
      <c r="F33" s="557"/>
      <c r="G33" s="557"/>
      <c r="H33" s="557"/>
      <c r="I33" s="558"/>
    </row>
    <row r="34" spans="2:9" ht="28" x14ac:dyDescent="0.2">
      <c r="B34" s="31" t="s">
        <v>1367</v>
      </c>
      <c r="C34" s="28" t="s">
        <v>116</v>
      </c>
      <c r="D34" s="28" t="s">
        <v>115</v>
      </c>
      <c r="E34" s="28" t="s">
        <v>158</v>
      </c>
      <c r="F34" s="28" t="s">
        <v>154</v>
      </c>
      <c r="G34" s="28" t="s">
        <v>71</v>
      </c>
      <c r="H34" s="28" t="s">
        <v>112</v>
      </c>
      <c r="I34" s="27" t="s">
        <v>1368</v>
      </c>
    </row>
    <row r="35" spans="2:9" x14ac:dyDescent="0.2">
      <c r="B35" s="507" t="s">
        <v>472</v>
      </c>
      <c r="C35" s="511" t="s">
        <v>625</v>
      </c>
      <c r="D35" s="511">
        <v>9</v>
      </c>
      <c r="E35" s="60" t="s">
        <v>1369</v>
      </c>
      <c r="F35" s="60" t="s">
        <v>1370</v>
      </c>
      <c r="G35" s="60">
        <v>3</v>
      </c>
      <c r="H35" s="511">
        <v>9</v>
      </c>
      <c r="I35" s="565">
        <v>44743</v>
      </c>
    </row>
    <row r="36" spans="2:9" ht="28" x14ac:dyDescent="0.2">
      <c r="B36" s="508"/>
      <c r="C36" s="512"/>
      <c r="D36" s="512"/>
      <c r="E36" s="60" t="s">
        <v>1371</v>
      </c>
      <c r="F36" s="60" t="s">
        <v>1372</v>
      </c>
      <c r="G36" s="60">
        <v>6</v>
      </c>
      <c r="H36" s="512"/>
      <c r="I36" s="566"/>
    </row>
    <row r="37" spans="2:9" ht="28" x14ac:dyDescent="0.2">
      <c r="B37" s="458" t="s">
        <v>468</v>
      </c>
      <c r="C37" s="567" t="s">
        <v>632</v>
      </c>
      <c r="D37" s="511">
        <v>9</v>
      </c>
      <c r="E37" s="113" t="s">
        <v>1373</v>
      </c>
      <c r="F37" s="113" t="s">
        <v>1374</v>
      </c>
      <c r="G37" s="60">
        <v>3</v>
      </c>
      <c r="H37" s="569">
        <v>9</v>
      </c>
      <c r="I37" s="565">
        <v>44743</v>
      </c>
    </row>
    <row r="38" spans="2:9" ht="42" x14ac:dyDescent="0.2">
      <c r="B38" s="458"/>
      <c r="C38" s="567"/>
      <c r="D38" s="526"/>
      <c r="E38" s="113" t="s">
        <v>1375</v>
      </c>
      <c r="F38" s="60" t="s">
        <v>1376</v>
      </c>
      <c r="G38" s="113" t="s">
        <v>136</v>
      </c>
      <c r="H38" s="570"/>
      <c r="I38" s="572"/>
    </row>
    <row r="39" spans="2:9" ht="17" thickBot="1" x14ac:dyDescent="0.25">
      <c r="B39" s="462"/>
      <c r="C39" s="568"/>
      <c r="D39" s="519"/>
      <c r="E39" s="118" t="s">
        <v>1377</v>
      </c>
      <c r="F39" s="71" t="s">
        <v>1378</v>
      </c>
      <c r="G39" s="118" t="s">
        <v>136</v>
      </c>
      <c r="H39" s="571"/>
      <c r="I39" s="573"/>
    </row>
    <row r="40" spans="2:9" x14ac:dyDescent="0.2">
      <c r="B40" s="54"/>
      <c r="C40" s="58"/>
      <c r="D40" s="62"/>
      <c r="E40" s="58"/>
      <c r="F40" s="54"/>
      <c r="G40" s="58"/>
      <c r="H40" s="54"/>
    </row>
    <row r="41" spans="2:9" ht="17" thickBot="1" x14ac:dyDescent="0.25">
      <c r="B41" s="54"/>
      <c r="C41" s="54"/>
      <c r="D41" s="54"/>
      <c r="E41" s="54"/>
      <c r="F41" s="54"/>
      <c r="G41" s="54"/>
      <c r="H41" s="54"/>
    </row>
    <row r="42" spans="2:9" ht="17" thickBot="1" x14ac:dyDescent="0.25">
      <c r="B42" s="553" t="s">
        <v>73</v>
      </c>
      <c r="C42" s="554"/>
      <c r="D42" s="554"/>
      <c r="E42" s="554"/>
      <c r="F42" s="555"/>
      <c r="G42" s="54"/>
      <c r="H42" s="54"/>
    </row>
    <row r="43" spans="2:9" ht="17" thickBot="1" x14ac:dyDescent="0.25">
      <c r="B43" s="63"/>
      <c r="C43" s="63"/>
      <c r="D43" s="63"/>
      <c r="E43" s="63"/>
      <c r="F43" s="63"/>
      <c r="G43" s="54"/>
      <c r="H43" s="54"/>
    </row>
    <row r="44" spans="2:9" ht="45" x14ac:dyDescent="0.2">
      <c r="B44" s="104" t="s">
        <v>113</v>
      </c>
      <c r="C44" s="105" t="s">
        <v>154</v>
      </c>
      <c r="D44" s="105" t="s">
        <v>71</v>
      </c>
      <c r="E44" s="105" t="s">
        <v>112</v>
      </c>
      <c r="F44" s="106" t="s">
        <v>195</v>
      </c>
      <c r="G44" s="54"/>
      <c r="H44" s="54"/>
    </row>
    <row r="45" spans="2:9" ht="45" x14ac:dyDescent="0.2">
      <c r="B45" s="67" t="s">
        <v>1379</v>
      </c>
      <c r="C45" s="173" t="s">
        <v>1380</v>
      </c>
      <c r="D45" s="60">
        <v>3</v>
      </c>
      <c r="E45" s="60">
        <v>3</v>
      </c>
      <c r="F45" s="69">
        <v>43132</v>
      </c>
      <c r="G45" s="58"/>
      <c r="H45" s="54"/>
    </row>
    <row r="46" spans="2:9" ht="31" thickBot="1" x14ac:dyDescent="0.25">
      <c r="B46" s="70" t="s">
        <v>1381</v>
      </c>
      <c r="C46" s="337" t="s">
        <v>249</v>
      </c>
      <c r="D46" s="71">
        <v>6</v>
      </c>
      <c r="E46" s="71">
        <v>6</v>
      </c>
      <c r="F46" s="72">
        <v>43374</v>
      </c>
      <c r="G46" s="54"/>
      <c r="H46" s="54"/>
    </row>
  </sheetData>
  <mergeCells count="17">
    <mergeCell ref="B42:F42"/>
    <mergeCell ref="B35:B36"/>
    <mergeCell ref="C35:C36"/>
    <mergeCell ref="D35:D36"/>
    <mergeCell ref="H35:H36"/>
    <mergeCell ref="I35:I36"/>
    <mergeCell ref="B37:B39"/>
    <mergeCell ref="C37:C39"/>
    <mergeCell ref="D37:D39"/>
    <mergeCell ref="H37:H39"/>
    <mergeCell ref="I37:I39"/>
    <mergeCell ref="B33:I33"/>
    <mergeCell ref="B3:I3"/>
    <mergeCell ref="B9:I9"/>
    <mergeCell ref="B11:I11"/>
    <mergeCell ref="B18:I18"/>
    <mergeCell ref="B25:I25"/>
  </mergeCells>
  <hyperlinks>
    <hyperlink ref="A1" location="'EQUIPOLLENZE AREA INGLESE'!C17" display="&lt;&lt;&lt; TORNA ALLA LISTA SEDI" xr:uid="{3604CA84-2E30-0040-85C1-2FB4A2643220}"/>
    <hyperlink ref="C6" r:id="rId1" xr:uid="{426E786D-710D-AA45-BFB0-C7B60AB37E0F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91414-C633-F14B-8113-C169C288C335}">
  <dimension ref="A1:I40"/>
  <sheetViews>
    <sheetView topLeftCell="A25" workbookViewId="0">
      <selection activeCell="M28" sqref="M28"/>
    </sheetView>
  </sheetViews>
  <sheetFormatPr baseColWidth="10" defaultRowHeight="16" x14ac:dyDescent="0.2"/>
  <cols>
    <col min="1" max="1" width="24.5" style="299" customWidth="1"/>
    <col min="2" max="2" width="19.83203125" style="299" customWidth="1"/>
    <col min="3" max="3" width="13.33203125" style="299" customWidth="1"/>
    <col min="4" max="4" width="10.83203125" style="299"/>
    <col min="5" max="5" width="15.83203125" style="299" customWidth="1"/>
    <col min="6" max="6" width="16" style="299" customWidth="1"/>
    <col min="7" max="8" width="10.83203125" style="299"/>
    <col min="9" max="9" width="16.33203125" style="299" customWidth="1"/>
    <col min="10" max="16384" width="10.83203125" style="300"/>
  </cols>
  <sheetData>
    <row r="1" spans="1:9" ht="34" x14ac:dyDescent="0.2">
      <c r="A1" s="298" t="s">
        <v>164</v>
      </c>
    </row>
    <row r="2" spans="1:9" ht="17" thickBot="1" x14ac:dyDescent="0.25"/>
    <row r="3" spans="1:9" ht="46" thickBot="1" x14ac:dyDescent="0.25">
      <c r="B3" s="446" t="s">
        <v>39</v>
      </c>
      <c r="C3" s="447"/>
      <c r="D3" s="447"/>
      <c r="E3" s="447"/>
      <c r="F3" s="447"/>
      <c r="G3" s="447"/>
      <c r="H3" s="447"/>
      <c r="I3" s="448"/>
    </row>
    <row r="4" spans="1:9" x14ac:dyDescent="0.2">
      <c r="B4" s="49"/>
      <c r="C4" s="49"/>
      <c r="D4" s="49"/>
      <c r="E4" s="53"/>
      <c r="F4" s="53"/>
      <c r="G4" s="53"/>
      <c r="H4" s="53"/>
      <c r="I4" s="54"/>
    </row>
    <row r="5" spans="1:9" x14ac:dyDescent="0.2">
      <c r="B5" s="55" t="s">
        <v>162</v>
      </c>
      <c r="C5" s="56" t="s">
        <v>1311</v>
      </c>
      <c r="D5" s="49"/>
      <c r="E5" s="53"/>
      <c r="F5" s="53"/>
      <c r="G5" s="53"/>
      <c r="H5" s="53"/>
      <c r="I5" s="54"/>
    </row>
    <row r="6" spans="1:9" ht="28" x14ac:dyDescent="0.2">
      <c r="B6" s="55" t="s">
        <v>160</v>
      </c>
      <c r="C6" s="57" t="s">
        <v>1624</v>
      </c>
      <c r="D6" s="58"/>
      <c r="E6" s="58"/>
      <c r="F6" s="58"/>
      <c r="G6" s="58"/>
      <c r="H6" s="58"/>
      <c r="I6" s="54"/>
    </row>
    <row r="7" spans="1:9" x14ac:dyDescent="0.2">
      <c r="B7" s="55" t="s">
        <v>158</v>
      </c>
      <c r="C7" s="55" t="s">
        <v>1312</v>
      </c>
      <c r="D7" s="54"/>
      <c r="E7" s="54"/>
      <c r="F7" s="54"/>
      <c r="G7" s="54"/>
      <c r="H7" s="54"/>
      <c r="I7" s="54"/>
    </row>
    <row r="8" spans="1:9" ht="17" thickBot="1" x14ac:dyDescent="0.25">
      <c r="B8" s="58"/>
      <c r="C8" s="54"/>
      <c r="D8" s="54"/>
      <c r="E8" s="54"/>
      <c r="F8" s="54"/>
      <c r="G8" s="54"/>
      <c r="H8" s="54"/>
      <c r="I8" s="54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B10" s="259"/>
      <c r="C10" s="259"/>
      <c r="D10" s="259"/>
      <c r="E10" s="54"/>
      <c r="F10" s="54"/>
      <c r="G10" s="54"/>
      <c r="H10" s="54"/>
      <c r="I10" s="54"/>
    </row>
    <row r="11" spans="1:9" ht="20" x14ac:dyDescent="0.2">
      <c r="B11" s="559" t="s">
        <v>155</v>
      </c>
      <c r="C11" s="560"/>
      <c r="D11" s="560"/>
      <c r="E11" s="560"/>
      <c r="F11" s="560"/>
      <c r="G11" s="560"/>
      <c r="H11" s="560"/>
      <c r="I11" s="561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111</v>
      </c>
    </row>
    <row r="13" spans="1:9" ht="28" x14ac:dyDescent="0.2">
      <c r="B13" s="79"/>
      <c r="C13" s="80" t="s">
        <v>224</v>
      </c>
      <c r="D13" s="81">
        <v>9</v>
      </c>
      <c r="E13" s="81"/>
      <c r="F13" s="80" t="s">
        <v>1313</v>
      </c>
      <c r="G13" s="81">
        <v>10</v>
      </c>
      <c r="H13" s="81">
        <v>9</v>
      </c>
      <c r="I13" s="102" t="s">
        <v>1314</v>
      </c>
    </row>
    <row r="14" spans="1:9" ht="28" x14ac:dyDescent="0.2">
      <c r="B14" s="79"/>
      <c r="C14" s="80" t="s">
        <v>811</v>
      </c>
      <c r="D14" s="81">
        <v>9</v>
      </c>
      <c r="E14" s="81"/>
      <c r="F14" s="80" t="s">
        <v>1315</v>
      </c>
      <c r="G14" s="81">
        <v>10</v>
      </c>
      <c r="H14" s="81">
        <v>9</v>
      </c>
      <c r="I14" s="102" t="s">
        <v>311</v>
      </c>
    </row>
    <row r="15" spans="1:9" ht="28" x14ac:dyDescent="0.2">
      <c r="B15" s="79"/>
      <c r="C15" s="80" t="s">
        <v>377</v>
      </c>
      <c r="D15" s="81">
        <v>9</v>
      </c>
      <c r="E15" s="81"/>
      <c r="F15" s="80" t="s">
        <v>1316</v>
      </c>
      <c r="G15" s="81">
        <v>10</v>
      </c>
      <c r="H15" s="81">
        <v>9</v>
      </c>
      <c r="I15" s="102" t="s">
        <v>311</v>
      </c>
    </row>
    <row r="16" spans="1:9" ht="28" x14ac:dyDescent="0.2">
      <c r="B16" s="79"/>
      <c r="C16" s="80" t="s">
        <v>224</v>
      </c>
      <c r="D16" s="81">
        <v>9</v>
      </c>
      <c r="E16" s="81"/>
      <c r="F16" s="80" t="s">
        <v>1317</v>
      </c>
      <c r="G16" s="81">
        <v>10</v>
      </c>
      <c r="H16" s="81">
        <v>9</v>
      </c>
      <c r="I16" s="102" t="s">
        <v>311</v>
      </c>
    </row>
    <row r="17" spans="2:9" ht="29" thickBot="1" x14ac:dyDescent="0.25">
      <c r="B17" s="84"/>
      <c r="C17" s="85" t="s">
        <v>239</v>
      </c>
      <c r="D17" s="86">
        <v>6</v>
      </c>
      <c r="E17" s="86"/>
      <c r="F17" s="85" t="s">
        <v>496</v>
      </c>
      <c r="G17" s="86">
        <v>10</v>
      </c>
      <c r="H17" s="86">
        <v>6</v>
      </c>
      <c r="I17" s="111" t="s">
        <v>311</v>
      </c>
    </row>
    <row r="18" spans="2:9" ht="17" thickBot="1" x14ac:dyDescent="0.25">
      <c r="B18" s="137"/>
      <c r="C18" s="137"/>
      <c r="D18" s="137"/>
      <c r="E18" s="137"/>
      <c r="F18" s="137"/>
      <c r="G18" s="137"/>
      <c r="H18" s="137"/>
      <c r="I18" s="139"/>
    </row>
    <row r="19" spans="2:9" ht="20" x14ac:dyDescent="0.2">
      <c r="B19" s="562" t="s">
        <v>188</v>
      </c>
      <c r="C19" s="563"/>
      <c r="D19" s="563"/>
      <c r="E19" s="563"/>
      <c r="F19" s="563"/>
      <c r="G19" s="563"/>
      <c r="H19" s="563"/>
      <c r="I19" s="564"/>
    </row>
    <row r="20" spans="2:9" ht="42" x14ac:dyDescent="0.2">
      <c r="B20" s="31" t="s">
        <v>117</v>
      </c>
      <c r="C20" s="28" t="s">
        <v>116</v>
      </c>
      <c r="D20" s="28" t="s">
        <v>115</v>
      </c>
      <c r="E20" s="28" t="s">
        <v>113</v>
      </c>
      <c r="F20" s="28" t="s">
        <v>154</v>
      </c>
      <c r="G20" s="28" t="s">
        <v>71</v>
      </c>
      <c r="H20" s="28" t="s">
        <v>112</v>
      </c>
      <c r="I20" s="27" t="s">
        <v>111</v>
      </c>
    </row>
    <row r="21" spans="2:9" ht="42" x14ac:dyDescent="0.2">
      <c r="B21" s="79"/>
      <c r="C21" s="80" t="s">
        <v>1318</v>
      </c>
      <c r="D21" s="81">
        <v>9</v>
      </c>
      <c r="E21" s="81"/>
      <c r="F21" s="80" t="s">
        <v>1317</v>
      </c>
      <c r="G21" s="81">
        <v>10</v>
      </c>
      <c r="H21" s="81">
        <v>9</v>
      </c>
      <c r="I21" s="102" t="s">
        <v>311</v>
      </c>
    </row>
    <row r="22" spans="2:9" ht="28" x14ac:dyDescent="0.2">
      <c r="B22" s="79"/>
      <c r="C22" s="80" t="s">
        <v>1319</v>
      </c>
      <c r="D22" s="81">
        <v>9</v>
      </c>
      <c r="E22" s="81"/>
      <c r="F22" s="80" t="s">
        <v>1320</v>
      </c>
      <c r="G22" s="81">
        <v>10</v>
      </c>
      <c r="H22" s="81">
        <v>9</v>
      </c>
      <c r="I22" s="102" t="s">
        <v>311</v>
      </c>
    </row>
    <row r="23" spans="2:9" ht="28" x14ac:dyDescent="0.2">
      <c r="B23" s="83"/>
      <c r="C23" s="80" t="s">
        <v>690</v>
      </c>
      <c r="D23" s="81">
        <v>9</v>
      </c>
      <c r="E23" s="80" t="s">
        <v>1321</v>
      </c>
      <c r="F23" s="80" t="s">
        <v>1322</v>
      </c>
      <c r="G23" s="81">
        <v>10</v>
      </c>
      <c r="H23" s="81">
        <v>9</v>
      </c>
      <c r="I23" s="82">
        <v>42826</v>
      </c>
    </row>
    <row r="24" spans="2:9" ht="28" x14ac:dyDescent="0.2">
      <c r="B24" s="83"/>
      <c r="C24" s="80" t="s">
        <v>713</v>
      </c>
      <c r="D24" s="81">
        <v>9</v>
      </c>
      <c r="E24" s="80" t="s">
        <v>1323</v>
      </c>
      <c r="F24" s="80" t="s">
        <v>1324</v>
      </c>
      <c r="G24" s="81">
        <v>10</v>
      </c>
      <c r="H24" s="81">
        <v>9</v>
      </c>
      <c r="I24" s="82">
        <v>42826</v>
      </c>
    </row>
    <row r="25" spans="2:9" ht="56" x14ac:dyDescent="0.2">
      <c r="B25" s="79" t="s">
        <v>189</v>
      </c>
      <c r="C25" s="80" t="s">
        <v>190</v>
      </c>
      <c r="D25" s="81">
        <v>9</v>
      </c>
      <c r="E25" s="80" t="s">
        <v>1325</v>
      </c>
      <c r="F25" s="80" t="s">
        <v>1326</v>
      </c>
      <c r="G25" s="81">
        <v>10</v>
      </c>
      <c r="H25" s="81">
        <v>9</v>
      </c>
      <c r="I25" s="82">
        <v>42826</v>
      </c>
    </row>
    <row r="26" spans="2:9" ht="42" x14ac:dyDescent="0.2">
      <c r="B26" s="79" t="s">
        <v>931</v>
      </c>
      <c r="C26" s="80" t="s">
        <v>548</v>
      </c>
      <c r="D26" s="81">
        <v>6</v>
      </c>
      <c r="E26" s="80" t="s">
        <v>1327</v>
      </c>
      <c r="F26" s="80" t="s">
        <v>1328</v>
      </c>
      <c r="G26" s="81">
        <v>5</v>
      </c>
      <c r="H26" s="81">
        <v>6</v>
      </c>
      <c r="I26" s="82">
        <v>42826</v>
      </c>
    </row>
    <row r="27" spans="2:9" ht="28" x14ac:dyDescent="0.2">
      <c r="B27" s="83" t="s">
        <v>934</v>
      </c>
      <c r="C27" s="80" t="s">
        <v>690</v>
      </c>
      <c r="D27" s="81">
        <v>9</v>
      </c>
      <c r="E27" s="80" t="s">
        <v>1329</v>
      </c>
      <c r="F27" s="80" t="s">
        <v>1320</v>
      </c>
      <c r="G27" s="81">
        <v>10</v>
      </c>
      <c r="H27" s="81">
        <v>9</v>
      </c>
      <c r="I27" s="82">
        <v>43831</v>
      </c>
    </row>
    <row r="28" spans="2:9" ht="28" x14ac:dyDescent="0.2">
      <c r="B28" s="83" t="s">
        <v>504</v>
      </c>
      <c r="C28" s="80" t="s">
        <v>713</v>
      </c>
      <c r="D28" s="81">
        <v>9</v>
      </c>
      <c r="E28" s="80" t="s">
        <v>1330</v>
      </c>
      <c r="F28" s="80" t="s">
        <v>1331</v>
      </c>
      <c r="G28" s="81">
        <v>10</v>
      </c>
      <c r="H28" s="81">
        <v>9</v>
      </c>
      <c r="I28" s="82">
        <v>43831</v>
      </c>
    </row>
    <row r="29" spans="2:9" ht="56" x14ac:dyDescent="0.2">
      <c r="B29" s="79" t="s">
        <v>189</v>
      </c>
      <c r="C29" s="80" t="s">
        <v>190</v>
      </c>
      <c r="D29" s="81">
        <v>9</v>
      </c>
      <c r="E29" s="80" t="s">
        <v>1332</v>
      </c>
      <c r="F29" s="80" t="s">
        <v>1333</v>
      </c>
      <c r="G29" s="81">
        <v>10</v>
      </c>
      <c r="H29" s="81">
        <v>9</v>
      </c>
      <c r="I29" s="82">
        <v>43831</v>
      </c>
    </row>
    <row r="30" spans="2:9" ht="43" thickBot="1" x14ac:dyDescent="0.25">
      <c r="B30" s="84" t="s">
        <v>931</v>
      </c>
      <c r="C30" s="85" t="s">
        <v>548</v>
      </c>
      <c r="D30" s="86">
        <v>6</v>
      </c>
      <c r="E30" s="85" t="s">
        <v>1334</v>
      </c>
      <c r="F30" s="85" t="s">
        <v>1335</v>
      </c>
      <c r="G30" s="86">
        <v>5</v>
      </c>
      <c r="H30" s="86">
        <v>6</v>
      </c>
      <c r="I30" s="87">
        <v>43831</v>
      </c>
    </row>
    <row r="31" spans="2:9" ht="17" thickBot="1" x14ac:dyDescent="0.25">
      <c r="B31" s="54"/>
      <c r="C31" s="54"/>
      <c r="D31" s="54"/>
      <c r="E31" s="54"/>
      <c r="F31" s="54"/>
      <c r="G31" s="54"/>
      <c r="H31" s="54"/>
      <c r="I31" s="54"/>
    </row>
    <row r="32" spans="2:9" ht="20" x14ac:dyDescent="0.2">
      <c r="B32" s="452" t="s">
        <v>254</v>
      </c>
      <c r="C32" s="453"/>
      <c r="D32" s="453"/>
      <c r="E32" s="453"/>
      <c r="F32" s="453"/>
      <c r="G32" s="453"/>
      <c r="H32" s="453"/>
      <c r="I32" s="454"/>
    </row>
    <row r="33" spans="2:9" ht="42" x14ac:dyDescent="0.2">
      <c r="B33" s="31" t="s">
        <v>117</v>
      </c>
      <c r="C33" s="28" t="s">
        <v>116</v>
      </c>
      <c r="D33" s="28" t="s">
        <v>115</v>
      </c>
      <c r="E33" s="28" t="s">
        <v>113</v>
      </c>
      <c r="F33" s="28" t="s">
        <v>154</v>
      </c>
      <c r="G33" s="28" t="s">
        <v>71</v>
      </c>
      <c r="H33" s="28" t="s">
        <v>112</v>
      </c>
      <c r="I33" s="27" t="s">
        <v>195</v>
      </c>
    </row>
    <row r="34" spans="2:9" ht="43" thickBot="1" x14ac:dyDescent="0.25">
      <c r="B34" s="84"/>
      <c r="C34" s="85" t="s">
        <v>1336</v>
      </c>
      <c r="D34" s="86">
        <v>9</v>
      </c>
      <c r="E34" s="85" t="s">
        <v>1337</v>
      </c>
      <c r="F34" s="85" t="s">
        <v>1338</v>
      </c>
      <c r="G34" s="86">
        <v>10</v>
      </c>
      <c r="H34" s="86">
        <v>9</v>
      </c>
      <c r="I34" s="87">
        <v>41821</v>
      </c>
    </row>
    <row r="35" spans="2:9" x14ac:dyDescent="0.2">
      <c r="B35" s="61"/>
      <c r="C35" s="61"/>
      <c r="D35" s="61"/>
      <c r="E35" s="61"/>
      <c r="F35" s="61"/>
      <c r="G35" s="61"/>
      <c r="H35" s="61"/>
      <c r="I35" s="61"/>
    </row>
    <row r="36" spans="2:9" ht="17" thickBot="1" x14ac:dyDescent="0.25">
      <c r="B36" s="61"/>
      <c r="C36" s="61"/>
      <c r="D36" s="61"/>
      <c r="E36" s="61"/>
      <c r="F36" s="61"/>
      <c r="G36" s="61"/>
      <c r="H36" s="61"/>
      <c r="I36" s="61"/>
    </row>
    <row r="37" spans="2:9" ht="17" thickBot="1" x14ac:dyDescent="0.25">
      <c r="B37" s="553" t="s">
        <v>73</v>
      </c>
      <c r="C37" s="554"/>
      <c r="D37" s="554"/>
      <c r="E37" s="554"/>
      <c r="F37" s="555"/>
      <c r="G37" s="61"/>
      <c r="H37" s="61"/>
      <c r="I37" s="61"/>
    </row>
    <row r="38" spans="2:9" ht="17" thickBot="1" x14ac:dyDescent="0.25">
      <c r="B38" s="59"/>
      <c r="C38" s="54"/>
      <c r="D38" s="54"/>
      <c r="E38" s="54"/>
      <c r="F38" s="54"/>
      <c r="G38" s="54"/>
      <c r="H38" s="54"/>
      <c r="I38" s="54"/>
    </row>
    <row r="39" spans="2:9" ht="42" x14ac:dyDescent="0.2">
      <c r="B39" s="64" t="s">
        <v>72</v>
      </c>
      <c r="C39" s="65" t="s">
        <v>70</v>
      </c>
      <c r="D39" s="65" t="s">
        <v>71</v>
      </c>
      <c r="E39" s="65" t="s">
        <v>69</v>
      </c>
      <c r="F39" s="66" t="s">
        <v>1339</v>
      </c>
      <c r="G39" s="62"/>
      <c r="H39" s="54"/>
      <c r="I39" s="54"/>
    </row>
    <row r="40" spans="2:9" ht="29" thickBot="1" x14ac:dyDescent="0.25">
      <c r="B40" s="117" t="s">
        <v>1340</v>
      </c>
      <c r="C40" s="118" t="s">
        <v>1341</v>
      </c>
      <c r="D40" s="71">
        <v>10</v>
      </c>
      <c r="E40" s="71"/>
      <c r="F40" s="72">
        <v>43831</v>
      </c>
      <c r="G40" s="54"/>
      <c r="H40" s="54"/>
      <c r="I40" s="54"/>
    </row>
  </sheetData>
  <mergeCells count="6">
    <mergeCell ref="B37:F37"/>
    <mergeCell ref="B3:I3"/>
    <mergeCell ref="B9:I9"/>
    <mergeCell ref="B11:I11"/>
    <mergeCell ref="B19:I19"/>
    <mergeCell ref="B32:I32"/>
  </mergeCells>
  <hyperlinks>
    <hyperlink ref="A1" location="'EQUIPOLLENZE AREA INGLESE'!C18" display="&lt;&lt;&lt; TORNA ALLA LISTA SEDI" xr:uid="{C1AD25AC-66BC-EC49-9E25-639EC9E93AFA}"/>
    <hyperlink ref="C6" r:id="rId1" xr:uid="{F6B2FEEE-EB49-084C-89DE-671E9501D9ED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FBA2D-FA94-7349-B0F6-B1CBB45AC242}">
  <dimension ref="A1:I42"/>
  <sheetViews>
    <sheetView workbookViewId="0">
      <selection activeCell="F12" sqref="F12"/>
    </sheetView>
  </sheetViews>
  <sheetFormatPr baseColWidth="10" defaultRowHeight="16" x14ac:dyDescent="0.2"/>
  <cols>
    <col min="1" max="1" width="30.5" style="299" customWidth="1"/>
    <col min="2" max="2" width="15.33203125" style="299" bestFit="1" customWidth="1"/>
    <col min="3" max="3" width="20.33203125" style="299" customWidth="1"/>
    <col min="4" max="4" width="5.6640625" style="299" bestFit="1" customWidth="1"/>
    <col min="5" max="5" width="15.83203125" style="299" customWidth="1"/>
    <col min="6" max="6" width="28.5" style="299" customWidth="1"/>
    <col min="7" max="7" width="5.6640625" style="299" bestFit="1" customWidth="1"/>
    <col min="8" max="8" width="10.83203125" style="299"/>
    <col min="9" max="9" width="14.83203125" style="299" customWidth="1"/>
    <col min="10" max="16384" width="10.83203125" style="300"/>
  </cols>
  <sheetData>
    <row r="1" spans="1:9" ht="17" x14ac:dyDescent="0.2">
      <c r="A1" s="298" t="s">
        <v>164</v>
      </c>
    </row>
    <row r="2" spans="1:9" ht="17" thickBot="1" x14ac:dyDescent="0.25"/>
    <row r="3" spans="1:9" ht="46" thickBot="1" x14ac:dyDescent="0.25">
      <c r="B3" s="446" t="s">
        <v>37</v>
      </c>
      <c r="C3" s="447"/>
      <c r="D3" s="447"/>
      <c r="E3" s="447"/>
      <c r="F3" s="447"/>
      <c r="G3" s="447"/>
      <c r="H3" s="447"/>
      <c r="I3" s="448"/>
    </row>
    <row r="4" spans="1:9" ht="25" x14ac:dyDescent="0.2">
      <c r="B4" s="91"/>
      <c r="C4" s="49"/>
      <c r="D4" s="241"/>
      <c r="E4" s="54"/>
      <c r="F4" s="54"/>
      <c r="G4" s="54"/>
      <c r="H4" s="54"/>
      <c r="I4" s="54"/>
    </row>
    <row r="5" spans="1:9" x14ac:dyDescent="0.2">
      <c r="B5" s="55" t="s">
        <v>162</v>
      </c>
      <c r="C5" s="354" t="s">
        <v>37</v>
      </c>
      <c r="D5" s="54"/>
      <c r="E5" s="54"/>
      <c r="F5" s="54"/>
      <c r="G5" s="54"/>
      <c r="H5" s="54"/>
      <c r="I5" s="54"/>
    </row>
    <row r="6" spans="1:9" x14ac:dyDescent="0.2">
      <c r="B6" s="55" t="s">
        <v>160</v>
      </c>
      <c r="C6" s="354" t="s">
        <v>1272</v>
      </c>
      <c r="D6" s="54"/>
      <c r="E6" s="54"/>
      <c r="F6" s="54"/>
      <c r="G6" s="54"/>
      <c r="H6" s="54"/>
      <c r="I6" s="54"/>
    </row>
    <row r="7" spans="1:9" x14ac:dyDescent="0.2">
      <c r="B7" s="55" t="s">
        <v>158</v>
      </c>
      <c r="C7" s="354" t="s">
        <v>1273</v>
      </c>
      <c r="D7" s="97"/>
      <c r="E7" s="54"/>
      <c r="F7" s="54"/>
      <c r="G7" s="54"/>
      <c r="H7" s="54"/>
      <c r="I7" s="54"/>
    </row>
    <row r="8" spans="1:9" ht="17" thickBot="1" x14ac:dyDescent="0.25">
      <c r="B8" s="238"/>
      <c r="C8" s="54"/>
      <c r="D8" s="54"/>
      <c r="E8" s="54"/>
      <c r="F8" s="54"/>
      <c r="G8" s="54"/>
      <c r="H8" s="54"/>
      <c r="I8" s="54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x14ac:dyDescent="0.2">
      <c r="B10" s="63"/>
      <c r="C10" s="63"/>
      <c r="D10" s="63"/>
      <c r="E10" s="63"/>
      <c r="F10" s="63"/>
      <c r="G10" s="63"/>
      <c r="H10" s="63"/>
      <c r="I10" s="63"/>
    </row>
    <row r="11" spans="1:9" ht="21" thickBot="1" x14ac:dyDescent="0.25">
      <c r="B11" s="574" t="s">
        <v>208</v>
      </c>
      <c r="C11" s="575"/>
      <c r="D11" s="575"/>
      <c r="E11" s="575"/>
      <c r="F11" s="575"/>
      <c r="G11" s="575"/>
      <c r="H11" s="575"/>
      <c r="I11" s="576"/>
    </row>
    <row r="12" spans="1:9" ht="42" x14ac:dyDescent="0.2">
      <c r="B12" s="200" t="s">
        <v>117</v>
      </c>
      <c r="C12" s="201" t="s">
        <v>116</v>
      </c>
      <c r="D12" s="201" t="s">
        <v>115</v>
      </c>
      <c r="E12" s="201" t="s">
        <v>113</v>
      </c>
      <c r="F12" s="201" t="s">
        <v>154</v>
      </c>
      <c r="G12" s="201" t="s">
        <v>71</v>
      </c>
      <c r="H12" s="201" t="s">
        <v>112</v>
      </c>
      <c r="I12" s="202" t="s">
        <v>195</v>
      </c>
    </row>
    <row r="13" spans="1:9" ht="28" x14ac:dyDescent="0.2">
      <c r="B13" s="67" t="s">
        <v>723</v>
      </c>
      <c r="C13" s="80" t="s">
        <v>1274</v>
      </c>
      <c r="D13" s="60">
        <v>9</v>
      </c>
      <c r="E13" s="80" t="s">
        <v>1275</v>
      </c>
      <c r="F13" s="80" t="s">
        <v>168</v>
      </c>
      <c r="G13" s="81">
        <v>10</v>
      </c>
      <c r="H13" s="81">
        <v>9</v>
      </c>
      <c r="I13" s="82">
        <v>43191</v>
      </c>
    </row>
    <row r="14" spans="1:9" ht="42" x14ac:dyDescent="0.2">
      <c r="B14" s="83" t="s">
        <v>472</v>
      </c>
      <c r="C14" s="80" t="s">
        <v>1276</v>
      </c>
      <c r="D14" s="81">
        <v>9</v>
      </c>
      <c r="E14" s="80" t="s">
        <v>1277</v>
      </c>
      <c r="F14" s="80" t="s">
        <v>1278</v>
      </c>
      <c r="G14" s="81">
        <v>10</v>
      </c>
      <c r="H14" s="81">
        <v>9</v>
      </c>
      <c r="I14" s="82">
        <v>43831</v>
      </c>
    </row>
    <row r="15" spans="1:9" ht="28" x14ac:dyDescent="0.2">
      <c r="B15" s="67" t="s">
        <v>727</v>
      </c>
      <c r="C15" s="81" t="s">
        <v>465</v>
      </c>
      <c r="D15" s="81">
        <v>9</v>
      </c>
      <c r="E15" s="81" t="s">
        <v>1279</v>
      </c>
      <c r="F15" s="81" t="s">
        <v>346</v>
      </c>
      <c r="G15" s="81">
        <v>10</v>
      </c>
      <c r="H15" s="81">
        <v>9</v>
      </c>
      <c r="I15" s="82" t="s">
        <v>1280</v>
      </c>
    </row>
    <row r="16" spans="1:9" ht="43" thickBot="1" x14ac:dyDescent="0.25">
      <c r="B16" s="84" t="s">
        <v>472</v>
      </c>
      <c r="C16" s="86" t="s">
        <v>1281</v>
      </c>
      <c r="D16" s="86">
        <v>9</v>
      </c>
      <c r="E16" s="86" t="s">
        <v>1277</v>
      </c>
      <c r="F16" s="86" t="s">
        <v>1278</v>
      </c>
      <c r="G16" s="86">
        <v>10</v>
      </c>
      <c r="H16" s="86">
        <v>9</v>
      </c>
      <c r="I16" s="87">
        <v>43586</v>
      </c>
    </row>
    <row r="17" spans="2:9" ht="17" thickBot="1" x14ac:dyDescent="0.25">
      <c r="B17" s="54"/>
      <c r="C17" s="54"/>
      <c r="D17" s="54"/>
      <c r="E17" s="54"/>
      <c r="F17" s="54"/>
      <c r="G17" s="54"/>
      <c r="H17" s="54"/>
      <c r="I17" s="54"/>
    </row>
    <row r="18" spans="2:9" ht="20" x14ac:dyDescent="0.2">
      <c r="B18" s="562" t="s">
        <v>188</v>
      </c>
      <c r="C18" s="563"/>
      <c r="D18" s="563"/>
      <c r="E18" s="563"/>
      <c r="F18" s="563"/>
      <c r="G18" s="563"/>
      <c r="H18" s="563"/>
      <c r="I18" s="564"/>
    </row>
    <row r="19" spans="2:9" ht="42" x14ac:dyDescent="0.2">
      <c r="B19" s="31" t="s">
        <v>117</v>
      </c>
      <c r="C19" s="28" t="s">
        <v>116</v>
      </c>
      <c r="D19" s="28" t="s">
        <v>115</v>
      </c>
      <c r="E19" s="28" t="s">
        <v>113</v>
      </c>
      <c r="F19" s="28" t="s">
        <v>154</v>
      </c>
      <c r="G19" s="28" t="s">
        <v>71</v>
      </c>
      <c r="H19" s="28" t="s">
        <v>112</v>
      </c>
      <c r="I19" s="27" t="s">
        <v>111</v>
      </c>
    </row>
    <row r="20" spans="2:9" ht="28" x14ac:dyDescent="0.2">
      <c r="B20" s="79" t="s">
        <v>189</v>
      </c>
      <c r="C20" s="81" t="s">
        <v>698</v>
      </c>
      <c r="D20" s="81">
        <v>10</v>
      </c>
      <c r="E20" s="81" t="s">
        <v>1282</v>
      </c>
      <c r="F20" s="81" t="s">
        <v>1283</v>
      </c>
      <c r="G20" s="81">
        <v>10</v>
      </c>
      <c r="H20" s="81">
        <v>9</v>
      </c>
      <c r="I20" s="82">
        <v>43891</v>
      </c>
    </row>
    <row r="21" spans="2:9" ht="28" x14ac:dyDescent="0.2">
      <c r="B21" s="79" t="s">
        <v>504</v>
      </c>
      <c r="C21" s="81" t="s">
        <v>505</v>
      </c>
      <c r="D21" s="81">
        <v>10</v>
      </c>
      <c r="E21" s="81" t="s">
        <v>1284</v>
      </c>
      <c r="F21" s="81" t="s">
        <v>1285</v>
      </c>
      <c r="G21" s="81">
        <v>10</v>
      </c>
      <c r="H21" s="81">
        <v>9</v>
      </c>
      <c r="I21" s="82">
        <v>43891</v>
      </c>
    </row>
    <row r="22" spans="2:9" ht="43" thickBot="1" x14ac:dyDescent="0.25">
      <c r="B22" s="84" t="s">
        <v>701</v>
      </c>
      <c r="C22" s="86" t="s">
        <v>702</v>
      </c>
      <c r="D22" s="86">
        <v>10</v>
      </c>
      <c r="E22" s="86" t="s">
        <v>1277</v>
      </c>
      <c r="F22" s="86" t="s">
        <v>1278</v>
      </c>
      <c r="G22" s="86">
        <v>10</v>
      </c>
      <c r="H22" s="86">
        <v>9</v>
      </c>
      <c r="I22" s="87">
        <v>43891</v>
      </c>
    </row>
    <row r="23" spans="2:9" ht="17" thickBot="1" x14ac:dyDescent="0.25">
      <c r="B23" s="54"/>
      <c r="C23" s="54"/>
      <c r="D23" s="54"/>
      <c r="E23" s="54"/>
      <c r="F23" s="54"/>
      <c r="G23" s="54"/>
      <c r="H23" s="54"/>
      <c r="I23" s="98"/>
    </row>
    <row r="24" spans="2:9" ht="20" x14ac:dyDescent="0.2">
      <c r="B24" s="559" t="s">
        <v>155</v>
      </c>
      <c r="C24" s="560"/>
      <c r="D24" s="560"/>
      <c r="E24" s="560"/>
      <c r="F24" s="560"/>
      <c r="G24" s="560"/>
      <c r="H24" s="560"/>
      <c r="I24" s="561"/>
    </row>
    <row r="25" spans="2:9" ht="42" x14ac:dyDescent="0.2">
      <c r="B25" s="99" t="s">
        <v>117</v>
      </c>
      <c r="C25" s="100" t="s">
        <v>116</v>
      </c>
      <c r="D25" s="100" t="s">
        <v>115</v>
      </c>
      <c r="E25" s="100" t="s">
        <v>113</v>
      </c>
      <c r="F25" s="100" t="s">
        <v>154</v>
      </c>
      <c r="G25" s="100" t="s">
        <v>71</v>
      </c>
      <c r="H25" s="100" t="s">
        <v>112</v>
      </c>
      <c r="I25" s="101" t="s">
        <v>111</v>
      </c>
    </row>
    <row r="26" spans="2:9" ht="28" x14ac:dyDescent="0.2">
      <c r="B26" s="149" t="s">
        <v>174</v>
      </c>
      <c r="C26" s="150" t="s">
        <v>1286</v>
      </c>
      <c r="D26" s="150">
        <v>9</v>
      </c>
      <c r="E26" s="242" t="s">
        <v>1287</v>
      </c>
      <c r="F26" s="150" t="s">
        <v>1288</v>
      </c>
      <c r="G26" s="150">
        <v>10</v>
      </c>
      <c r="H26" s="150">
        <v>9</v>
      </c>
      <c r="I26" s="151">
        <v>44593</v>
      </c>
    </row>
    <row r="27" spans="2:9" ht="28" x14ac:dyDescent="0.2">
      <c r="B27" s="149" t="s">
        <v>674</v>
      </c>
      <c r="C27" s="150" t="s">
        <v>1289</v>
      </c>
      <c r="D27" s="150">
        <v>6</v>
      </c>
      <c r="E27" s="242" t="s">
        <v>1290</v>
      </c>
      <c r="F27" s="150" t="s">
        <v>1291</v>
      </c>
      <c r="G27" s="150">
        <v>10</v>
      </c>
      <c r="H27" s="150">
        <v>6</v>
      </c>
      <c r="I27" s="151">
        <v>44593</v>
      </c>
    </row>
    <row r="28" spans="2:9" ht="29" thickBot="1" x14ac:dyDescent="0.25">
      <c r="B28" s="243" t="s">
        <v>1292</v>
      </c>
      <c r="C28" s="155" t="s">
        <v>125</v>
      </c>
      <c r="D28" s="155">
        <v>9</v>
      </c>
      <c r="E28" s="244" t="s">
        <v>1293</v>
      </c>
      <c r="F28" s="155" t="s">
        <v>1294</v>
      </c>
      <c r="G28" s="155">
        <v>10</v>
      </c>
      <c r="H28" s="155">
        <v>9</v>
      </c>
      <c r="I28" s="245">
        <v>44593</v>
      </c>
    </row>
    <row r="29" spans="2:9" ht="17" thickBot="1" x14ac:dyDescent="0.25">
      <c r="B29" s="225"/>
      <c r="C29" s="225"/>
      <c r="D29" s="225"/>
      <c r="E29" s="246"/>
      <c r="F29" s="225"/>
      <c r="G29" s="225"/>
      <c r="H29" s="225"/>
      <c r="I29" s="247"/>
    </row>
    <row r="30" spans="2:9" ht="20" x14ac:dyDescent="0.2">
      <c r="B30" s="577" t="s">
        <v>194</v>
      </c>
      <c r="C30" s="578"/>
      <c r="D30" s="578"/>
      <c r="E30" s="578"/>
      <c r="F30" s="578"/>
      <c r="G30" s="578"/>
      <c r="H30" s="578"/>
      <c r="I30" s="579"/>
    </row>
    <row r="31" spans="2:9" ht="42" x14ac:dyDescent="0.2">
      <c r="B31" s="99" t="s">
        <v>117</v>
      </c>
      <c r="C31" s="100" t="s">
        <v>116</v>
      </c>
      <c r="D31" s="100" t="s">
        <v>115</v>
      </c>
      <c r="E31" s="100" t="s">
        <v>113</v>
      </c>
      <c r="F31" s="100" t="s">
        <v>154</v>
      </c>
      <c r="G31" s="100" t="s">
        <v>71</v>
      </c>
      <c r="H31" s="100" t="s">
        <v>112</v>
      </c>
      <c r="I31" s="101" t="s">
        <v>111</v>
      </c>
    </row>
    <row r="32" spans="2:9" ht="56" x14ac:dyDescent="0.2">
      <c r="B32" s="149" t="s">
        <v>319</v>
      </c>
      <c r="C32" s="150" t="s">
        <v>1295</v>
      </c>
      <c r="D32" s="150">
        <v>9</v>
      </c>
      <c r="E32" s="242" t="s">
        <v>1296</v>
      </c>
      <c r="F32" s="150" t="s">
        <v>1297</v>
      </c>
      <c r="G32" s="150">
        <v>9</v>
      </c>
      <c r="H32" s="150" t="s">
        <v>1298</v>
      </c>
      <c r="I32" s="151">
        <v>44774</v>
      </c>
    </row>
    <row r="33" spans="2:9" ht="29" thickBot="1" x14ac:dyDescent="0.25">
      <c r="B33" s="243" t="s">
        <v>200</v>
      </c>
      <c r="C33" s="155" t="s">
        <v>1299</v>
      </c>
      <c r="D33" s="155">
        <v>9</v>
      </c>
      <c r="E33" s="244" t="s">
        <v>1300</v>
      </c>
      <c r="F33" s="155" t="s">
        <v>1301</v>
      </c>
      <c r="G33" s="155">
        <v>9</v>
      </c>
      <c r="H33" s="155" t="s">
        <v>1298</v>
      </c>
      <c r="I33" s="245">
        <v>44774</v>
      </c>
    </row>
    <row r="34" spans="2:9" x14ac:dyDescent="0.2">
      <c r="B34" s="54"/>
      <c r="C34" s="54"/>
      <c r="D34" s="54"/>
      <c r="E34" s="54"/>
      <c r="F34" s="98"/>
      <c r="G34" s="54"/>
      <c r="H34" s="54"/>
      <c r="I34" s="54"/>
    </row>
    <row r="35" spans="2:9" ht="17" thickBot="1" x14ac:dyDescent="0.25">
      <c r="B35" s="54"/>
      <c r="C35" s="54"/>
      <c r="D35" s="54"/>
      <c r="E35" s="54"/>
      <c r="F35" s="98"/>
      <c r="G35" s="54"/>
      <c r="H35" s="54"/>
      <c r="I35" s="54"/>
    </row>
    <row r="36" spans="2:9" ht="17" thickBot="1" x14ac:dyDescent="0.25">
      <c r="B36" s="553" t="s">
        <v>73</v>
      </c>
      <c r="C36" s="554"/>
      <c r="D36" s="554"/>
      <c r="E36" s="554"/>
      <c r="F36" s="555"/>
      <c r="G36" s="54"/>
      <c r="H36" s="54"/>
      <c r="I36" s="54"/>
    </row>
    <row r="37" spans="2:9" ht="17" thickBot="1" x14ac:dyDescent="0.25">
      <c r="B37" s="248"/>
      <c r="C37" s="249"/>
      <c r="D37" s="249"/>
      <c r="E37" s="249"/>
      <c r="F37" s="249"/>
      <c r="G37" s="54"/>
      <c r="H37" s="54"/>
      <c r="I37" s="54"/>
    </row>
    <row r="38" spans="2:9" ht="42" x14ac:dyDescent="0.2">
      <c r="B38" s="250" t="s">
        <v>72</v>
      </c>
      <c r="C38" s="251" t="s">
        <v>70</v>
      </c>
      <c r="D38" s="251" t="s">
        <v>71</v>
      </c>
      <c r="E38" s="251" t="s">
        <v>69</v>
      </c>
      <c r="F38" s="252" t="s">
        <v>68</v>
      </c>
      <c r="G38" s="54"/>
      <c r="H38" s="54"/>
      <c r="I38" s="54"/>
    </row>
    <row r="39" spans="2:9" x14ac:dyDescent="0.2">
      <c r="B39" s="253" t="s">
        <v>1002</v>
      </c>
      <c r="C39" s="254" t="s">
        <v>1279</v>
      </c>
      <c r="D39" s="254">
        <v>10</v>
      </c>
      <c r="E39" s="254">
        <v>9</v>
      </c>
      <c r="F39" s="255" t="s">
        <v>1302</v>
      </c>
      <c r="G39" s="54"/>
      <c r="H39" s="54"/>
      <c r="I39" s="54"/>
    </row>
    <row r="40" spans="2:9" ht="28" x14ac:dyDescent="0.2">
      <c r="B40" s="253" t="s">
        <v>1303</v>
      </c>
      <c r="C40" s="254" t="s">
        <v>1304</v>
      </c>
      <c r="D40" s="254">
        <v>10</v>
      </c>
      <c r="E40" s="254" t="s">
        <v>1305</v>
      </c>
      <c r="F40" s="255" t="s">
        <v>1302</v>
      </c>
      <c r="G40" s="54"/>
      <c r="H40" s="54"/>
      <c r="I40" s="54"/>
    </row>
    <row r="41" spans="2:9" ht="28" x14ac:dyDescent="0.2">
      <c r="B41" s="253" t="s">
        <v>1306</v>
      </c>
      <c r="C41" s="254" t="s">
        <v>1307</v>
      </c>
      <c r="D41" s="254">
        <v>10</v>
      </c>
      <c r="E41" s="254" t="s">
        <v>1308</v>
      </c>
      <c r="F41" s="255" t="s">
        <v>1302</v>
      </c>
    </row>
    <row r="42" spans="2:9" ht="29" thickBot="1" x14ac:dyDescent="0.25">
      <c r="B42" s="256" t="s">
        <v>1309</v>
      </c>
      <c r="C42" s="257" t="s">
        <v>1310</v>
      </c>
      <c r="D42" s="257">
        <v>10</v>
      </c>
      <c r="E42" s="257" t="s">
        <v>1305</v>
      </c>
      <c r="F42" s="258" t="s">
        <v>1302</v>
      </c>
    </row>
  </sheetData>
  <mergeCells count="7">
    <mergeCell ref="B36:F36"/>
    <mergeCell ref="B3:I3"/>
    <mergeCell ref="B9:I9"/>
    <mergeCell ref="B11:I11"/>
    <mergeCell ref="B18:I18"/>
    <mergeCell ref="B24:I24"/>
    <mergeCell ref="B30:I30"/>
  </mergeCells>
  <hyperlinks>
    <hyperlink ref="A1" location="'EQUIPOLLENZE AREA INGLESE'!C19" display="&lt;&lt;&lt; TORNA ALLA LISTA SEDI" xr:uid="{3F7E7DFF-43D7-634A-A578-0832F40134C4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FF937-6A6F-C541-8739-3728DE7DAD57}">
  <dimension ref="A1:I140"/>
  <sheetViews>
    <sheetView workbookViewId="0">
      <selection activeCell="J6" sqref="J6"/>
    </sheetView>
  </sheetViews>
  <sheetFormatPr baseColWidth="10" defaultRowHeight="16" x14ac:dyDescent="0.2"/>
  <cols>
    <col min="1" max="1" width="25.1640625" style="299" customWidth="1"/>
    <col min="2" max="2" width="22.6640625" style="299" bestFit="1" customWidth="1"/>
    <col min="3" max="3" width="23.33203125" style="299" bestFit="1" customWidth="1"/>
    <col min="4" max="4" width="9.5" style="299" bestFit="1" customWidth="1"/>
    <col min="5" max="5" width="14.83203125" style="299" customWidth="1"/>
    <col min="6" max="6" width="17" style="299" bestFit="1" customWidth="1"/>
    <col min="7" max="7" width="5.6640625" style="299" bestFit="1" customWidth="1"/>
    <col min="8" max="8" width="10.83203125" style="299"/>
    <col min="9" max="9" width="14.5" style="299" customWidth="1"/>
    <col min="10" max="16384" width="10.83203125" style="300"/>
  </cols>
  <sheetData>
    <row r="1" spans="1:9" ht="34" x14ac:dyDescent="0.2">
      <c r="A1" s="298" t="s">
        <v>164</v>
      </c>
    </row>
    <row r="2" spans="1:9" ht="17" thickBot="1" x14ac:dyDescent="0.25"/>
    <row r="3" spans="1:9" ht="46" thickBot="1" x14ac:dyDescent="0.25">
      <c r="B3" s="446" t="s">
        <v>1206</v>
      </c>
      <c r="C3" s="447"/>
      <c r="D3" s="447"/>
      <c r="E3" s="447"/>
      <c r="F3" s="447"/>
      <c r="G3" s="447"/>
      <c r="H3" s="447"/>
      <c r="I3" s="448"/>
    </row>
    <row r="4" spans="1:9" ht="16" customHeight="1" x14ac:dyDescent="0.2">
      <c r="B4" s="237"/>
      <c r="C4" s="237"/>
      <c r="D4" s="237"/>
      <c r="E4" s="237"/>
      <c r="F4" s="237"/>
      <c r="G4" s="237"/>
      <c r="H4" s="237"/>
      <c r="I4" s="237"/>
    </row>
    <row r="5" spans="1:9" x14ac:dyDescent="0.2">
      <c r="B5" s="55" t="s">
        <v>162</v>
      </c>
      <c r="C5" s="56" t="s">
        <v>1207</v>
      </c>
      <c r="D5" s="49"/>
      <c r="E5" s="53"/>
      <c r="F5" s="53"/>
      <c r="G5" s="53"/>
      <c r="H5" s="53"/>
      <c r="I5" s="53"/>
    </row>
    <row r="6" spans="1:9" x14ac:dyDescent="0.2">
      <c r="B6" s="55" t="s">
        <v>252</v>
      </c>
      <c r="C6" s="57" t="s">
        <v>1623</v>
      </c>
      <c r="D6" s="238"/>
      <c r="E6" s="54"/>
      <c r="F6" s="238"/>
      <c r="G6" s="54"/>
      <c r="H6" s="238"/>
      <c r="I6" s="54"/>
    </row>
    <row r="7" spans="1:9" x14ac:dyDescent="0.2">
      <c r="B7" s="55" t="s">
        <v>158</v>
      </c>
      <c r="C7" s="55" t="s">
        <v>1208</v>
      </c>
      <c r="D7" s="97"/>
      <c r="E7" s="58"/>
      <c r="F7" s="58"/>
      <c r="G7" s="58"/>
      <c r="H7" s="58"/>
      <c r="I7" s="58"/>
    </row>
    <row r="8" spans="1:9" ht="17" thickBot="1" x14ac:dyDescent="0.25">
      <c r="B8" s="58"/>
      <c r="C8" s="54"/>
      <c r="D8" s="54"/>
      <c r="E8" s="58"/>
      <c r="F8" s="58"/>
      <c r="G8" s="58"/>
      <c r="H8" s="58"/>
      <c r="I8" s="58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B10" s="103"/>
      <c r="C10" s="103"/>
      <c r="D10" s="103"/>
      <c r="E10" s="58"/>
      <c r="F10" s="58"/>
      <c r="G10" s="58"/>
      <c r="H10" s="58"/>
      <c r="I10" s="58"/>
    </row>
    <row r="11" spans="1:9" ht="20" x14ac:dyDescent="0.2">
      <c r="B11" s="474" t="s">
        <v>167</v>
      </c>
      <c r="C11" s="475"/>
      <c r="D11" s="475"/>
      <c r="E11" s="475"/>
      <c r="F11" s="475"/>
      <c r="G11" s="475"/>
      <c r="H11" s="475"/>
      <c r="I11" s="476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111</v>
      </c>
    </row>
    <row r="13" spans="1:9" ht="28" x14ac:dyDescent="0.2">
      <c r="B13" s="83" t="s">
        <v>108</v>
      </c>
      <c r="C13" s="80" t="s">
        <v>1209</v>
      </c>
      <c r="D13" s="81">
        <v>9</v>
      </c>
      <c r="E13" s="81">
        <v>1620417</v>
      </c>
      <c r="F13" s="80" t="s">
        <v>1210</v>
      </c>
      <c r="G13" s="81">
        <v>6</v>
      </c>
      <c r="H13" s="81">
        <v>9</v>
      </c>
      <c r="I13" s="82">
        <v>42831</v>
      </c>
    </row>
    <row r="14" spans="1:9" x14ac:dyDescent="0.2">
      <c r="B14" s="79"/>
      <c r="C14" s="80" t="s">
        <v>168</v>
      </c>
      <c r="D14" s="81">
        <v>6</v>
      </c>
      <c r="E14" s="81">
        <v>1620148</v>
      </c>
      <c r="F14" s="80" t="s">
        <v>168</v>
      </c>
      <c r="G14" s="81">
        <v>6</v>
      </c>
      <c r="H14" s="81">
        <v>6</v>
      </c>
      <c r="I14" s="82">
        <v>42831</v>
      </c>
    </row>
    <row r="15" spans="1:9" ht="28" x14ac:dyDescent="0.2">
      <c r="B15" s="83" t="s">
        <v>87</v>
      </c>
      <c r="C15" s="80" t="s">
        <v>291</v>
      </c>
      <c r="D15" s="81">
        <v>9</v>
      </c>
      <c r="E15" s="81">
        <v>1010103</v>
      </c>
      <c r="F15" s="80" t="s">
        <v>1211</v>
      </c>
      <c r="G15" s="81">
        <v>6</v>
      </c>
      <c r="H15" s="81">
        <v>9</v>
      </c>
      <c r="I15" s="82">
        <v>42831</v>
      </c>
    </row>
    <row r="16" spans="1:9" ht="42" x14ac:dyDescent="0.2">
      <c r="B16" s="83" t="s">
        <v>91</v>
      </c>
      <c r="C16" s="80" t="s">
        <v>798</v>
      </c>
      <c r="D16" s="81">
        <v>9</v>
      </c>
      <c r="E16" s="81">
        <v>1620318</v>
      </c>
      <c r="F16" s="80" t="s">
        <v>1212</v>
      </c>
      <c r="G16" s="81">
        <v>6</v>
      </c>
      <c r="H16" s="81">
        <v>9</v>
      </c>
      <c r="I16" s="82">
        <v>42831</v>
      </c>
    </row>
    <row r="17" spans="2:9" x14ac:dyDescent="0.2">
      <c r="B17" s="79"/>
      <c r="C17" s="80" t="s">
        <v>1093</v>
      </c>
      <c r="D17" s="81">
        <v>9</v>
      </c>
      <c r="E17" s="81">
        <v>1620152</v>
      </c>
      <c r="F17" s="80" t="s">
        <v>1213</v>
      </c>
      <c r="G17" s="81">
        <v>8</v>
      </c>
      <c r="H17" s="81">
        <v>9</v>
      </c>
      <c r="I17" s="82">
        <v>42125</v>
      </c>
    </row>
    <row r="18" spans="2:9" ht="28" x14ac:dyDescent="0.2">
      <c r="B18" s="83" t="s">
        <v>360</v>
      </c>
      <c r="C18" s="80" t="s">
        <v>1214</v>
      </c>
      <c r="D18" s="81">
        <v>6</v>
      </c>
      <c r="E18" s="81">
        <v>1620247</v>
      </c>
      <c r="F18" s="80" t="s">
        <v>1215</v>
      </c>
      <c r="G18" s="81">
        <v>6</v>
      </c>
      <c r="H18" s="81">
        <v>6</v>
      </c>
      <c r="I18" s="82">
        <v>40664</v>
      </c>
    </row>
    <row r="19" spans="2:9" x14ac:dyDescent="0.2">
      <c r="B19" s="83" t="s">
        <v>658</v>
      </c>
      <c r="C19" s="80" t="s">
        <v>659</v>
      </c>
      <c r="D19" s="81">
        <v>9</v>
      </c>
      <c r="E19" s="81">
        <v>1620062</v>
      </c>
      <c r="F19" s="80" t="s">
        <v>1096</v>
      </c>
      <c r="G19" s="81">
        <v>6</v>
      </c>
      <c r="H19" s="81">
        <v>9</v>
      </c>
      <c r="I19" s="82">
        <v>43862</v>
      </c>
    </row>
    <row r="20" spans="2:9" ht="28" x14ac:dyDescent="0.2">
      <c r="B20" s="83" t="s">
        <v>87</v>
      </c>
      <c r="C20" s="80" t="s">
        <v>369</v>
      </c>
      <c r="D20" s="81">
        <v>6</v>
      </c>
      <c r="E20" s="81">
        <v>1620005</v>
      </c>
      <c r="F20" s="80" t="s">
        <v>1216</v>
      </c>
      <c r="G20" s="81">
        <v>6</v>
      </c>
      <c r="H20" s="81">
        <v>6</v>
      </c>
      <c r="I20" s="82">
        <v>43862</v>
      </c>
    </row>
    <row r="21" spans="2:9" ht="29" thickBot="1" x14ac:dyDescent="0.25">
      <c r="B21" s="108" t="s">
        <v>87</v>
      </c>
      <c r="C21" s="85" t="s">
        <v>291</v>
      </c>
      <c r="D21" s="86">
        <v>6</v>
      </c>
      <c r="E21" s="86">
        <v>1010103</v>
      </c>
      <c r="F21" s="85" t="s">
        <v>1211</v>
      </c>
      <c r="G21" s="86">
        <v>6</v>
      </c>
      <c r="H21" s="86">
        <v>9</v>
      </c>
      <c r="I21" s="87">
        <v>44166</v>
      </c>
    </row>
    <row r="22" spans="2:9" ht="17" thickBot="1" x14ac:dyDescent="0.25">
      <c r="B22" s="58"/>
      <c r="C22" s="58"/>
      <c r="D22" s="54"/>
      <c r="E22" s="54"/>
      <c r="F22" s="58"/>
      <c r="G22" s="54"/>
      <c r="H22" s="54"/>
      <c r="I22" s="98"/>
    </row>
    <row r="23" spans="2:9" ht="20" x14ac:dyDescent="0.2">
      <c r="B23" s="580" t="s">
        <v>1178</v>
      </c>
      <c r="C23" s="581"/>
      <c r="D23" s="581"/>
      <c r="E23" s="581"/>
      <c r="F23" s="581"/>
      <c r="G23" s="581"/>
      <c r="H23" s="581"/>
      <c r="I23" s="582"/>
    </row>
    <row r="24" spans="2:9" ht="42" x14ac:dyDescent="0.2">
      <c r="B24" s="31" t="s">
        <v>117</v>
      </c>
      <c r="C24" s="28" t="s">
        <v>116</v>
      </c>
      <c r="D24" s="28" t="s">
        <v>115</v>
      </c>
      <c r="E24" s="28" t="s">
        <v>113</v>
      </c>
      <c r="F24" s="28" t="s">
        <v>154</v>
      </c>
      <c r="G24" s="28" t="s">
        <v>71</v>
      </c>
      <c r="H24" s="28" t="s">
        <v>112</v>
      </c>
      <c r="I24" s="27" t="s">
        <v>111</v>
      </c>
    </row>
    <row r="25" spans="2:9" ht="42" x14ac:dyDescent="0.2">
      <c r="B25" s="83" t="s">
        <v>1217</v>
      </c>
      <c r="C25" s="80" t="s">
        <v>1218</v>
      </c>
      <c r="D25" s="80" t="s">
        <v>806</v>
      </c>
      <c r="E25" s="80" t="s">
        <v>1219</v>
      </c>
      <c r="F25" s="80" t="s">
        <v>1220</v>
      </c>
      <c r="G25" s="80" t="s">
        <v>143</v>
      </c>
      <c r="H25" s="80" t="s">
        <v>1115</v>
      </c>
      <c r="I25" s="102" t="s">
        <v>1221</v>
      </c>
    </row>
    <row r="26" spans="2:9" ht="57" thickBot="1" x14ac:dyDescent="0.25">
      <c r="B26" s="108" t="s">
        <v>91</v>
      </c>
      <c r="C26" s="85" t="s">
        <v>798</v>
      </c>
      <c r="D26" s="85" t="s">
        <v>806</v>
      </c>
      <c r="E26" s="85" t="s">
        <v>1222</v>
      </c>
      <c r="F26" s="85" t="s">
        <v>1223</v>
      </c>
      <c r="G26" s="85" t="s">
        <v>143</v>
      </c>
      <c r="H26" s="85" t="s">
        <v>1115</v>
      </c>
      <c r="I26" s="111" t="s">
        <v>1221</v>
      </c>
    </row>
    <row r="27" spans="2:9" ht="17" thickBot="1" x14ac:dyDescent="0.25">
      <c r="B27" s="58"/>
      <c r="C27" s="58"/>
      <c r="D27" s="54"/>
      <c r="E27" s="54"/>
      <c r="F27" s="58"/>
      <c r="G27" s="54"/>
      <c r="H27" s="54"/>
      <c r="I27" s="98"/>
    </row>
    <row r="28" spans="2:9" ht="20" x14ac:dyDescent="0.2">
      <c r="B28" s="559" t="s">
        <v>155</v>
      </c>
      <c r="C28" s="560"/>
      <c r="D28" s="560"/>
      <c r="E28" s="560"/>
      <c r="F28" s="560"/>
      <c r="G28" s="560"/>
      <c r="H28" s="560"/>
      <c r="I28" s="561"/>
    </row>
    <row r="29" spans="2:9" ht="42" x14ac:dyDescent="0.2">
      <c r="B29" s="31" t="s">
        <v>117</v>
      </c>
      <c r="C29" s="28" t="s">
        <v>116</v>
      </c>
      <c r="D29" s="28" t="s">
        <v>115</v>
      </c>
      <c r="E29" s="28" t="s">
        <v>113</v>
      </c>
      <c r="F29" s="28" t="s">
        <v>154</v>
      </c>
      <c r="G29" s="28" t="s">
        <v>71</v>
      </c>
      <c r="H29" s="28" t="s">
        <v>112</v>
      </c>
      <c r="I29" s="27" t="s">
        <v>111</v>
      </c>
    </row>
    <row r="30" spans="2:9" x14ac:dyDescent="0.2">
      <c r="B30" s="83" t="s">
        <v>1030</v>
      </c>
      <c r="C30" s="80" t="s">
        <v>1224</v>
      </c>
      <c r="D30" s="81">
        <v>6</v>
      </c>
      <c r="E30" s="81">
        <v>1620292</v>
      </c>
      <c r="F30" s="80" t="s">
        <v>1225</v>
      </c>
      <c r="G30" s="81">
        <v>6</v>
      </c>
      <c r="H30" s="239">
        <v>6</v>
      </c>
      <c r="I30" s="82">
        <v>41760</v>
      </c>
    </row>
    <row r="31" spans="2:9" ht="17" thickBot="1" x14ac:dyDescent="0.25">
      <c r="B31" s="108" t="s">
        <v>174</v>
      </c>
      <c r="C31" s="85" t="s">
        <v>224</v>
      </c>
      <c r="D31" s="86">
        <v>9</v>
      </c>
      <c r="E31" s="86">
        <v>1621703</v>
      </c>
      <c r="F31" s="85" t="s">
        <v>224</v>
      </c>
      <c r="G31" s="86">
        <v>6</v>
      </c>
      <c r="H31" s="86">
        <v>6</v>
      </c>
      <c r="I31" s="87">
        <v>41760</v>
      </c>
    </row>
    <row r="32" spans="2:9" ht="17" thickBot="1" x14ac:dyDescent="0.25">
      <c r="B32" s="58"/>
      <c r="C32" s="58"/>
      <c r="D32" s="54"/>
      <c r="E32" s="54"/>
      <c r="F32" s="58"/>
      <c r="G32" s="54"/>
      <c r="H32" s="54"/>
      <c r="I32" s="98"/>
    </row>
    <row r="33" spans="2:9" ht="20" x14ac:dyDescent="0.2">
      <c r="B33" s="468" t="s">
        <v>208</v>
      </c>
      <c r="C33" s="469"/>
      <c r="D33" s="469"/>
      <c r="E33" s="469"/>
      <c r="F33" s="469"/>
      <c r="G33" s="469"/>
      <c r="H33" s="469"/>
      <c r="I33" s="470"/>
    </row>
    <row r="34" spans="2:9" ht="42" x14ac:dyDescent="0.2">
      <c r="B34" s="31" t="s">
        <v>117</v>
      </c>
      <c r="C34" s="28" t="s">
        <v>116</v>
      </c>
      <c r="D34" s="28" t="s">
        <v>115</v>
      </c>
      <c r="E34" s="28" t="s">
        <v>113</v>
      </c>
      <c r="F34" s="28" t="s">
        <v>154</v>
      </c>
      <c r="G34" s="28" t="s">
        <v>71</v>
      </c>
      <c r="H34" s="28" t="s">
        <v>112</v>
      </c>
      <c r="I34" s="27" t="s">
        <v>195</v>
      </c>
    </row>
    <row r="35" spans="2:9" ht="42" x14ac:dyDescent="0.2">
      <c r="B35" s="83" t="s">
        <v>294</v>
      </c>
      <c r="C35" s="80" t="s">
        <v>1226</v>
      </c>
      <c r="D35" s="81">
        <v>9</v>
      </c>
      <c r="E35" s="81">
        <v>1010120</v>
      </c>
      <c r="F35" s="80" t="s">
        <v>295</v>
      </c>
      <c r="G35" s="81">
        <v>6</v>
      </c>
      <c r="H35" s="81">
        <v>9</v>
      </c>
      <c r="I35" s="82">
        <v>42979</v>
      </c>
    </row>
    <row r="36" spans="2:9" ht="56" x14ac:dyDescent="0.2">
      <c r="B36" s="79"/>
      <c r="C36" s="80" t="s">
        <v>1227</v>
      </c>
      <c r="D36" s="81">
        <v>9</v>
      </c>
      <c r="E36" s="80" t="s">
        <v>1228</v>
      </c>
      <c r="F36" s="80" t="s">
        <v>1229</v>
      </c>
      <c r="G36" s="80" t="s">
        <v>1230</v>
      </c>
      <c r="H36" s="81">
        <v>9</v>
      </c>
      <c r="I36" s="82">
        <v>42856</v>
      </c>
    </row>
    <row r="37" spans="2:9" ht="56" x14ac:dyDescent="0.2">
      <c r="B37" s="79"/>
      <c r="C37" s="80" t="s">
        <v>625</v>
      </c>
      <c r="D37" s="81">
        <v>9</v>
      </c>
      <c r="E37" s="80" t="s">
        <v>1231</v>
      </c>
      <c r="F37" s="80" t="s">
        <v>1232</v>
      </c>
      <c r="G37" s="80" t="s">
        <v>1233</v>
      </c>
      <c r="H37" s="81">
        <v>9</v>
      </c>
      <c r="I37" s="82">
        <v>42856</v>
      </c>
    </row>
    <row r="38" spans="2:9" ht="43" thickBot="1" x14ac:dyDescent="0.25">
      <c r="B38" s="84"/>
      <c r="C38" s="85" t="s">
        <v>1234</v>
      </c>
      <c r="D38" s="86">
        <v>9</v>
      </c>
      <c r="E38" s="85" t="s">
        <v>1235</v>
      </c>
      <c r="F38" s="85" t="s">
        <v>1236</v>
      </c>
      <c r="G38" s="85" t="s">
        <v>1237</v>
      </c>
      <c r="H38" s="86">
        <v>9</v>
      </c>
      <c r="I38" s="87">
        <v>42856</v>
      </c>
    </row>
    <row r="39" spans="2:9" ht="17" thickBot="1" x14ac:dyDescent="0.25">
      <c r="B39" s="54"/>
      <c r="C39" s="58"/>
      <c r="D39" s="54"/>
      <c r="E39" s="58"/>
      <c r="F39" s="58"/>
      <c r="G39" s="58"/>
      <c r="H39" s="54"/>
      <c r="I39" s="98"/>
    </row>
    <row r="40" spans="2:9" ht="20" x14ac:dyDescent="0.2">
      <c r="B40" s="562" t="s">
        <v>188</v>
      </c>
      <c r="C40" s="563"/>
      <c r="D40" s="563"/>
      <c r="E40" s="563"/>
      <c r="F40" s="563"/>
      <c r="G40" s="563"/>
      <c r="H40" s="563"/>
      <c r="I40" s="564"/>
    </row>
    <row r="41" spans="2:9" ht="42" x14ac:dyDescent="0.2">
      <c r="B41" s="31" t="s">
        <v>117</v>
      </c>
      <c r="C41" s="28" t="s">
        <v>116</v>
      </c>
      <c r="D41" s="28" t="s">
        <v>115</v>
      </c>
      <c r="E41" s="28" t="s">
        <v>113</v>
      </c>
      <c r="F41" s="28" t="s">
        <v>154</v>
      </c>
      <c r="G41" s="28" t="s">
        <v>71</v>
      </c>
      <c r="H41" s="28" t="s">
        <v>112</v>
      </c>
      <c r="I41" s="27" t="s">
        <v>111</v>
      </c>
    </row>
    <row r="42" spans="2:9" ht="28" x14ac:dyDescent="0.2">
      <c r="B42" s="79" t="s">
        <v>189</v>
      </c>
      <c r="C42" s="80" t="s">
        <v>190</v>
      </c>
      <c r="D42" s="81">
        <v>9</v>
      </c>
      <c r="E42" s="81" t="s">
        <v>1238</v>
      </c>
      <c r="F42" s="80" t="s">
        <v>1239</v>
      </c>
      <c r="G42" s="81">
        <v>6</v>
      </c>
      <c r="H42" s="81">
        <v>9</v>
      </c>
      <c r="I42" s="82">
        <v>43617</v>
      </c>
    </row>
    <row r="43" spans="2:9" ht="56" x14ac:dyDescent="0.2">
      <c r="B43" s="79" t="s">
        <v>1240</v>
      </c>
      <c r="C43" s="80" t="s">
        <v>1241</v>
      </c>
      <c r="D43" s="81">
        <v>6</v>
      </c>
      <c r="E43" s="81" t="s">
        <v>1238</v>
      </c>
      <c r="F43" s="80" t="s">
        <v>1242</v>
      </c>
      <c r="G43" s="81">
        <v>6</v>
      </c>
      <c r="H43" s="81">
        <v>6</v>
      </c>
      <c r="I43" s="82">
        <v>43525</v>
      </c>
    </row>
    <row r="44" spans="2:9" x14ac:dyDescent="0.2">
      <c r="B44" s="583" t="s">
        <v>504</v>
      </c>
      <c r="C44" s="494" t="s">
        <v>505</v>
      </c>
      <c r="D44" s="496">
        <v>9</v>
      </c>
      <c r="E44" s="60">
        <v>2639527</v>
      </c>
      <c r="F44" s="80" t="s">
        <v>1243</v>
      </c>
      <c r="G44" s="81">
        <v>6</v>
      </c>
      <c r="H44" s="496">
        <v>9</v>
      </c>
      <c r="I44" s="584">
        <v>43617</v>
      </c>
    </row>
    <row r="45" spans="2:9" ht="28" x14ac:dyDescent="0.2">
      <c r="B45" s="583"/>
      <c r="C45" s="494"/>
      <c r="D45" s="496"/>
      <c r="E45" s="60">
        <v>2639538</v>
      </c>
      <c r="F45" s="80" t="s">
        <v>1244</v>
      </c>
      <c r="G45" s="81">
        <v>6</v>
      </c>
      <c r="H45" s="496"/>
      <c r="I45" s="584"/>
    </row>
    <row r="46" spans="2:9" ht="28" x14ac:dyDescent="0.2">
      <c r="B46" s="79" t="s">
        <v>931</v>
      </c>
      <c r="C46" s="80" t="s">
        <v>1245</v>
      </c>
      <c r="D46" s="81">
        <v>6</v>
      </c>
      <c r="E46" s="60">
        <v>2661187</v>
      </c>
      <c r="F46" s="80" t="s">
        <v>1246</v>
      </c>
      <c r="G46" s="81">
        <v>6</v>
      </c>
      <c r="H46" s="81">
        <v>6</v>
      </c>
      <c r="I46" s="82">
        <v>44531</v>
      </c>
    </row>
    <row r="47" spans="2:9" ht="57" thickBot="1" x14ac:dyDescent="0.25">
      <c r="B47" s="84">
        <v>43003746</v>
      </c>
      <c r="C47" s="85" t="s">
        <v>1247</v>
      </c>
      <c r="D47" s="86">
        <v>9</v>
      </c>
      <c r="E47" s="71" t="s">
        <v>1248</v>
      </c>
      <c r="F47" s="85" t="s">
        <v>1249</v>
      </c>
      <c r="G47" s="86" t="s">
        <v>1092</v>
      </c>
      <c r="H47" s="86">
        <v>9</v>
      </c>
      <c r="I47" s="87">
        <v>44531</v>
      </c>
    </row>
    <row r="48" spans="2:9" ht="17" thickBot="1" x14ac:dyDescent="0.25">
      <c r="B48" s="54"/>
      <c r="C48" s="58"/>
      <c r="D48" s="54"/>
      <c r="E48" s="54"/>
      <c r="F48" s="58"/>
      <c r="G48" s="54"/>
      <c r="H48" s="54"/>
      <c r="I48" s="98"/>
    </row>
    <row r="49" spans="2:9" ht="20" x14ac:dyDescent="0.2">
      <c r="B49" s="585" t="s">
        <v>194</v>
      </c>
      <c r="C49" s="586"/>
      <c r="D49" s="586"/>
      <c r="E49" s="586"/>
      <c r="F49" s="586"/>
      <c r="G49" s="586"/>
      <c r="H49" s="586"/>
      <c r="I49" s="587"/>
    </row>
    <row r="50" spans="2:9" ht="42" x14ac:dyDescent="0.2">
      <c r="B50" s="31" t="s">
        <v>117</v>
      </c>
      <c r="C50" s="28" t="s">
        <v>116</v>
      </c>
      <c r="D50" s="28" t="s">
        <v>115</v>
      </c>
      <c r="E50" s="28" t="s">
        <v>113</v>
      </c>
      <c r="F50" s="28" t="s">
        <v>154</v>
      </c>
      <c r="G50" s="28" t="s">
        <v>71</v>
      </c>
      <c r="H50" s="28" t="s">
        <v>112</v>
      </c>
      <c r="I50" s="27" t="s">
        <v>111</v>
      </c>
    </row>
    <row r="51" spans="2:9" ht="42" x14ac:dyDescent="0.2">
      <c r="B51" s="79" t="s">
        <v>282</v>
      </c>
      <c r="C51" s="81" t="s">
        <v>283</v>
      </c>
      <c r="D51" s="81">
        <v>9</v>
      </c>
      <c r="E51" s="81">
        <v>1010120</v>
      </c>
      <c r="F51" s="81" t="s">
        <v>1250</v>
      </c>
      <c r="G51" s="81">
        <v>6</v>
      </c>
      <c r="H51" s="81" t="s">
        <v>1115</v>
      </c>
      <c r="I51" s="82">
        <v>44621</v>
      </c>
    </row>
    <row r="52" spans="2:9" ht="28" x14ac:dyDescent="0.2">
      <c r="B52" s="79" t="s">
        <v>319</v>
      </c>
      <c r="C52" s="81" t="s">
        <v>1251</v>
      </c>
      <c r="D52" s="81">
        <v>9</v>
      </c>
      <c r="E52" s="81">
        <v>1010103</v>
      </c>
      <c r="F52" s="81" t="s">
        <v>1220</v>
      </c>
      <c r="G52" s="81">
        <v>6</v>
      </c>
      <c r="H52" s="81">
        <v>9</v>
      </c>
      <c r="I52" s="82">
        <v>44621</v>
      </c>
    </row>
    <row r="53" spans="2:9" ht="28" x14ac:dyDescent="0.2">
      <c r="B53" s="588" t="s">
        <v>200</v>
      </c>
      <c r="C53" s="524" t="s">
        <v>559</v>
      </c>
      <c r="D53" s="524">
        <v>9</v>
      </c>
      <c r="E53" s="81">
        <v>1010158</v>
      </c>
      <c r="F53" s="81" t="s">
        <v>1252</v>
      </c>
      <c r="G53" s="81">
        <v>6</v>
      </c>
      <c r="H53" s="524">
        <v>9</v>
      </c>
      <c r="I53" s="590">
        <v>44621</v>
      </c>
    </row>
    <row r="54" spans="2:9" ht="28" x14ac:dyDescent="0.2">
      <c r="B54" s="589"/>
      <c r="C54" s="525"/>
      <c r="D54" s="525"/>
      <c r="E54" s="81">
        <v>1010131</v>
      </c>
      <c r="F54" s="81" t="s">
        <v>768</v>
      </c>
      <c r="G54" s="81">
        <v>6</v>
      </c>
      <c r="H54" s="525"/>
      <c r="I54" s="591"/>
    </row>
    <row r="55" spans="2:9" ht="28" x14ac:dyDescent="0.2">
      <c r="B55" s="186" t="s">
        <v>196</v>
      </c>
      <c r="C55" s="182" t="s">
        <v>197</v>
      </c>
      <c r="D55" s="182">
        <v>6</v>
      </c>
      <c r="E55" s="81">
        <v>2027436</v>
      </c>
      <c r="F55" s="81" t="str">
        <f>LOWER("EMPIRICAL INDUSTRIAL ECONOMICS")</f>
        <v>empirical industrial economics</v>
      </c>
      <c r="G55" s="81">
        <v>6</v>
      </c>
      <c r="H55" s="182">
        <v>6</v>
      </c>
      <c r="I55" s="180">
        <v>44805</v>
      </c>
    </row>
    <row r="56" spans="2:9" ht="28" x14ac:dyDescent="0.2">
      <c r="B56" s="583" t="s">
        <v>282</v>
      </c>
      <c r="C56" s="496" t="s">
        <v>316</v>
      </c>
      <c r="D56" s="496">
        <v>9</v>
      </c>
      <c r="E56" s="81">
        <v>1349610</v>
      </c>
      <c r="F56" s="81" t="str">
        <f>LOWER("LINGUA PORTUGUESA I (ERASMUS)")</f>
        <v>lingua portuguesa i (erasmus)</v>
      </c>
      <c r="G56" s="81">
        <v>6</v>
      </c>
      <c r="H56" s="496" t="s">
        <v>1253</v>
      </c>
      <c r="I56" s="584">
        <v>44805</v>
      </c>
    </row>
    <row r="57" spans="2:9" x14ac:dyDescent="0.2">
      <c r="B57" s="583"/>
      <c r="C57" s="496"/>
      <c r="D57" s="496"/>
      <c r="E57" s="81">
        <v>2638852</v>
      </c>
      <c r="F57" s="81" t="str">
        <f>LOWER("LOGISTICA")</f>
        <v>logistica</v>
      </c>
      <c r="G57" s="81">
        <v>6</v>
      </c>
      <c r="H57" s="496"/>
      <c r="I57" s="592"/>
    </row>
    <row r="58" spans="2:9" ht="42" x14ac:dyDescent="0.2">
      <c r="B58" s="83" t="s">
        <v>1254</v>
      </c>
      <c r="C58" s="80" t="s">
        <v>552</v>
      </c>
      <c r="D58" s="81">
        <v>9</v>
      </c>
      <c r="E58" s="81">
        <v>1010120</v>
      </c>
      <c r="F58" s="80" t="s">
        <v>1255</v>
      </c>
      <c r="G58" s="81">
        <v>6</v>
      </c>
      <c r="H58" s="81">
        <v>9</v>
      </c>
      <c r="I58" s="82">
        <v>44136</v>
      </c>
    </row>
    <row r="59" spans="2:9" ht="29" thickBot="1" x14ac:dyDescent="0.25">
      <c r="B59" s="108" t="s">
        <v>441</v>
      </c>
      <c r="C59" s="85" t="s">
        <v>442</v>
      </c>
      <c r="D59" s="86">
        <v>9</v>
      </c>
      <c r="E59" s="86">
        <v>1010103</v>
      </c>
      <c r="F59" s="85" t="s">
        <v>1256</v>
      </c>
      <c r="G59" s="86">
        <v>6</v>
      </c>
      <c r="H59" s="86">
        <v>9</v>
      </c>
      <c r="I59" s="87">
        <v>44136</v>
      </c>
    </row>
    <row r="60" spans="2:9" x14ac:dyDescent="0.2">
      <c r="B60" s="58"/>
      <c r="C60" s="58"/>
      <c r="D60" s="54"/>
      <c r="E60" s="54"/>
      <c r="F60" s="58"/>
      <c r="G60" s="54"/>
      <c r="H60" s="54"/>
      <c r="I60" s="98"/>
    </row>
    <row r="61" spans="2:9" ht="17" thickBot="1" x14ac:dyDescent="0.25">
      <c r="B61" s="58"/>
      <c r="C61" s="58"/>
      <c r="D61" s="54"/>
      <c r="E61" s="54"/>
      <c r="F61" s="58"/>
      <c r="G61" s="54"/>
      <c r="H61" s="54"/>
      <c r="I61" s="98"/>
    </row>
    <row r="62" spans="2:9" ht="17" thickBot="1" x14ac:dyDescent="0.25">
      <c r="B62" s="471" t="s">
        <v>73</v>
      </c>
      <c r="C62" s="472"/>
      <c r="D62" s="472"/>
      <c r="E62" s="472"/>
      <c r="F62" s="473"/>
      <c r="G62" s="54"/>
      <c r="H62" s="54"/>
      <c r="I62" s="54"/>
    </row>
    <row r="63" spans="2:9" ht="17" thickBot="1" x14ac:dyDescent="0.25">
      <c r="B63" s="63"/>
      <c r="C63" s="63"/>
      <c r="D63" s="63"/>
      <c r="E63" s="63"/>
      <c r="F63" s="63"/>
      <c r="G63" s="54"/>
      <c r="H63" s="54"/>
      <c r="I63" s="54"/>
    </row>
    <row r="64" spans="2:9" ht="42" x14ac:dyDescent="0.2">
      <c r="B64" s="64" t="s">
        <v>72</v>
      </c>
      <c r="C64" s="65" t="s">
        <v>71</v>
      </c>
      <c r="D64" s="65" t="s">
        <v>70</v>
      </c>
      <c r="E64" s="65" t="s">
        <v>69</v>
      </c>
      <c r="F64" s="66" t="s">
        <v>68</v>
      </c>
      <c r="G64" s="54"/>
      <c r="H64" s="54"/>
    </row>
    <row r="65" spans="2:9" x14ac:dyDescent="0.2">
      <c r="B65" s="112" t="s">
        <v>1257</v>
      </c>
      <c r="C65" s="60">
        <v>6</v>
      </c>
      <c r="D65" s="60"/>
      <c r="E65" s="60">
        <v>6</v>
      </c>
      <c r="F65" s="69">
        <v>42826</v>
      </c>
      <c r="G65" s="54"/>
      <c r="H65" s="54"/>
    </row>
    <row r="66" spans="2:9" x14ac:dyDescent="0.2">
      <c r="B66" s="112" t="s">
        <v>1256</v>
      </c>
      <c r="C66" s="60">
        <v>6</v>
      </c>
      <c r="D66" s="113" t="s">
        <v>1258</v>
      </c>
      <c r="E66" s="60">
        <v>6</v>
      </c>
      <c r="F66" s="69">
        <v>42979</v>
      </c>
      <c r="G66" s="54"/>
      <c r="H66" s="54"/>
    </row>
    <row r="67" spans="2:9" x14ac:dyDescent="0.2">
      <c r="B67" s="112" t="s">
        <v>1259</v>
      </c>
      <c r="C67" s="60">
        <v>6</v>
      </c>
      <c r="D67" s="113" t="s">
        <v>1260</v>
      </c>
      <c r="E67" s="60">
        <v>6</v>
      </c>
      <c r="F67" s="69">
        <v>42979</v>
      </c>
      <c r="G67" s="54"/>
      <c r="H67" s="54"/>
    </row>
    <row r="68" spans="2:9" x14ac:dyDescent="0.2">
      <c r="B68" s="67" t="s">
        <v>1261</v>
      </c>
      <c r="C68" s="60">
        <v>6</v>
      </c>
      <c r="D68" s="60" t="s">
        <v>1262</v>
      </c>
      <c r="E68" s="60">
        <v>2</v>
      </c>
      <c r="F68" s="69">
        <v>44166</v>
      </c>
      <c r="G68" s="54"/>
      <c r="H68" s="54"/>
    </row>
    <row r="69" spans="2:9" x14ac:dyDescent="0.2">
      <c r="B69" s="67" t="s">
        <v>1263</v>
      </c>
      <c r="C69" s="60">
        <v>6</v>
      </c>
      <c r="D69" s="60" t="s">
        <v>1264</v>
      </c>
      <c r="E69" s="60">
        <v>6</v>
      </c>
      <c r="F69" s="69">
        <v>43525</v>
      </c>
      <c r="G69" s="54"/>
      <c r="H69" s="54"/>
    </row>
    <row r="70" spans="2:9" ht="28" x14ac:dyDescent="0.2">
      <c r="B70" s="83" t="s">
        <v>1265</v>
      </c>
      <c r="C70" s="81">
        <v>6</v>
      </c>
      <c r="D70" s="60">
        <v>1349621</v>
      </c>
      <c r="E70" s="81">
        <v>6</v>
      </c>
      <c r="F70" s="69">
        <v>43862</v>
      </c>
      <c r="G70" s="54"/>
      <c r="H70" s="54"/>
    </row>
    <row r="71" spans="2:9" ht="28" x14ac:dyDescent="0.2">
      <c r="B71" s="83" t="s">
        <v>1266</v>
      </c>
      <c r="C71" s="81">
        <v>6</v>
      </c>
      <c r="D71" s="60">
        <v>1016428</v>
      </c>
      <c r="E71" s="60">
        <v>6</v>
      </c>
      <c r="F71" s="69">
        <v>44166</v>
      </c>
      <c r="G71" s="54"/>
      <c r="H71" s="54"/>
    </row>
    <row r="72" spans="2:9" x14ac:dyDescent="0.2">
      <c r="B72" s="83" t="s">
        <v>1267</v>
      </c>
      <c r="C72" s="60">
        <v>6</v>
      </c>
      <c r="D72" s="60">
        <v>1016329</v>
      </c>
      <c r="E72" s="60">
        <v>6</v>
      </c>
      <c r="F72" s="69">
        <v>43770</v>
      </c>
      <c r="G72" s="54"/>
      <c r="H72" s="54"/>
    </row>
    <row r="73" spans="2:9" x14ac:dyDescent="0.2">
      <c r="B73" s="67" t="s">
        <v>1268</v>
      </c>
      <c r="C73" s="81">
        <v>2</v>
      </c>
      <c r="D73" s="60">
        <v>6120658</v>
      </c>
      <c r="E73" s="60">
        <v>2</v>
      </c>
      <c r="F73" s="69">
        <v>44166</v>
      </c>
      <c r="G73" s="54"/>
      <c r="H73" s="54"/>
    </row>
    <row r="74" spans="2:9" ht="28" x14ac:dyDescent="0.2">
      <c r="B74" s="83" t="s">
        <v>1269</v>
      </c>
      <c r="C74" s="81">
        <v>6</v>
      </c>
      <c r="D74" s="60">
        <v>1349610</v>
      </c>
      <c r="E74" s="81">
        <v>6</v>
      </c>
      <c r="F74" s="69">
        <v>44621</v>
      </c>
      <c r="G74" s="54"/>
      <c r="H74" s="54"/>
    </row>
    <row r="75" spans="2:9" x14ac:dyDescent="0.2">
      <c r="B75" s="112" t="s">
        <v>1270</v>
      </c>
      <c r="C75" s="113">
        <v>6</v>
      </c>
      <c r="D75" s="113">
        <v>1010158</v>
      </c>
      <c r="E75" s="113" t="s">
        <v>1271</v>
      </c>
      <c r="F75" s="68" t="s">
        <v>1221</v>
      </c>
      <c r="G75" s="54"/>
      <c r="H75" s="54"/>
      <c r="I75" s="54"/>
    </row>
    <row r="76" spans="2:9" ht="29" thickBot="1" x14ac:dyDescent="0.25">
      <c r="B76" s="70" t="s">
        <v>419</v>
      </c>
      <c r="C76" s="71">
        <v>6</v>
      </c>
      <c r="D76" s="71">
        <v>1010120</v>
      </c>
      <c r="E76" s="71" t="s">
        <v>1271</v>
      </c>
      <c r="F76" s="72">
        <v>44621</v>
      </c>
      <c r="G76" s="54"/>
      <c r="H76" s="54"/>
      <c r="I76" s="54"/>
    </row>
    <row r="77" spans="2:9" x14ac:dyDescent="0.2">
      <c r="B77" s="54"/>
      <c r="C77" s="54"/>
      <c r="D77" s="54"/>
      <c r="E77" s="54"/>
      <c r="F77" s="54"/>
      <c r="G77" s="54"/>
      <c r="H77" s="54"/>
      <c r="I77" s="54"/>
    </row>
    <row r="78" spans="2:9" x14ac:dyDescent="0.2">
      <c r="B78" s="54"/>
      <c r="C78" s="54"/>
      <c r="D78" s="54"/>
      <c r="E78" s="54"/>
      <c r="F78" s="54"/>
      <c r="G78" s="54"/>
      <c r="H78" s="54"/>
      <c r="I78" s="54"/>
    </row>
    <row r="79" spans="2:9" x14ac:dyDescent="0.2">
      <c r="B79" s="54"/>
      <c r="C79" s="54"/>
      <c r="D79" s="54"/>
      <c r="E79" s="54"/>
      <c r="F79" s="54"/>
      <c r="G79" s="54"/>
      <c r="H79" s="54"/>
      <c r="I79" s="54"/>
    </row>
    <row r="80" spans="2:9" x14ac:dyDescent="0.2">
      <c r="B80" s="54"/>
      <c r="C80" s="54"/>
      <c r="D80" s="54"/>
      <c r="E80" s="54"/>
      <c r="F80" s="54"/>
      <c r="G80" s="54"/>
      <c r="H80" s="54"/>
      <c r="I80" s="54"/>
    </row>
    <row r="81" spans="2:9" x14ac:dyDescent="0.2">
      <c r="B81" s="54"/>
      <c r="C81" s="54"/>
      <c r="D81" s="54"/>
      <c r="E81" s="54"/>
      <c r="F81" s="54"/>
      <c r="G81" s="54"/>
      <c r="H81" s="54"/>
      <c r="I81" s="54"/>
    </row>
    <row r="82" spans="2:9" x14ac:dyDescent="0.2">
      <c r="B82" s="54"/>
      <c r="C82" s="54"/>
      <c r="D82" s="54"/>
      <c r="E82" s="54"/>
      <c r="F82" s="54"/>
      <c r="G82" s="54"/>
      <c r="H82" s="54"/>
      <c r="I82" s="54"/>
    </row>
    <row r="83" spans="2:9" x14ac:dyDescent="0.2">
      <c r="B83" s="54"/>
      <c r="C83" s="54"/>
      <c r="D83" s="54"/>
      <c r="E83" s="54"/>
      <c r="F83" s="54"/>
      <c r="G83" s="54"/>
      <c r="H83" s="54"/>
      <c r="I83" s="54"/>
    </row>
    <row r="84" spans="2:9" x14ac:dyDescent="0.2">
      <c r="B84" s="54"/>
      <c r="C84" s="54"/>
      <c r="D84" s="54"/>
      <c r="E84" s="54"/>
      <c r="F84" s="54"/>
      <c r="G84" s="54"/>
      <c r="H84" s="54"/>
      <c r="I84" s="54"/>
    </row>
    <row r="85" spans="2:9" x14ac:dyDescent="0.2">
      <c r="B85" s="54"/>
      <c r="C85" s="54"/>
      <c r="D85" s="54"/>
      <c r="E85" s="54"/>
      <c r="F85" s="54"/>
      <c r="G85" s="54"/>
      <c r="H85" s="54"/>
      <c r="I85" s="54"/>
    </row>
    <row r="86" spans="2:9" x14ac:dyDescent="0.2">
      <c r="B86" s="54"/>
      <c r="C86" s="54"/>
      <c r="D86" s="54"/>
      <c r="E86" s="54"/>
      <c r="F86" s="54"/>
      <c r="G86" s="54"/>
      <c r="H86" s="54"/>
      <c r="I86" s="54"/>
    </row>
    <row r="87" spans="2:9" x14ac:dyDescent="0.2">
      <c r="B87" s="54"/>
      <c r="C87" s="54"/>
      <c r="D87" s="54"/>
      <c r="E87" s="54"/>
      <c r="F87" s="54"/>
      <c r="G87" s="54"/>
      <c r="H87" s="54"/>
      <c r="I87" s="54"/>
    </row>
    <row r="88" spans="2:9" x14ac:dyDescent="0.2">
      <c r="B88" s="54"/>
      <c r="C88" s="54"/>
      <c r="D88" s="54"/>
      <c r="E88" s="54"/>
      <c r="F88" s="54"/>
      <c r="G88" s="54"/>
      <c r="H88" s="54"/>
      <c r="I88" s="54"/>
    </row>
    <row r="89" spans="2:9" x14ac:dyDescent="0.2">
      <c r="B89" s="54"/>
      <c r="C89" s="54"/>
      <c r="D89" s="54"/>
      <c r="E89" s="54"/>
      <c r="F89" s="54"/>
      <c r="G89" s="54"/>
      <c r="H89" s="54"/>
      <c r="I89" s="54"/>
    </row>
    <row r="90" spans="2:9" x14ac:dyDescent="0.2">
      <c r="B90" s="54"/>
      <c r="C90" s="54"/>
      <c r="D90" s="54"/>
      <c r="E90" s="54"/>
      <c r="F90" s="54"/>
      <c r="G90" s="54"/>
      <c r="H90" s="54"/>
      <c r="I90" s="54"/>
    </row>
    <row r="91" spans="2:9" x14ac:dyDescent="0.2">
      <c r="B91" s="54"/>
      <c r="C91" s="54"/>
      <c r="D91" s="54"/>
      <c r="E91" s="54"/>
      <c r="F91" s="54"/>
      <c r="G91" s="54"/>
      <c r="H91" s="54"/>
      <c r="I91" s="54"/>
    </row>
    <row r="92" spans="2:9" x14ac:dyDescent="0.2">
      <c r="B92" s="54"/>
      <c r="C92" s="54"/>
      <c r="D92" s="54"/>
      <c r="E92" s="54"/>
      <c r="F92" s="54"/>
      <c r="G92" s="54"/>
      <c r="H92" s="54"/>
      <c r="I92" s="54"/>
    </row>
    <row r="93" spans="2:9" x14ac:dyDescent="0.2">
      <c r="B93" s="54"/>
      <c r="C93" s="54"/>
      <c r="D93" s="54"/>
      <c r="E93" s="54"/>
      <c r="F93" s="54"/>
      <c r="G93" s="54"/>
      <c r="H93" s="54"/>
      <c r="I93" s="54"/>
    </row>
    <row r="94" spans="2:9" x14ac:dyDescent="0.2">
      <c r="B94" s="54"/>
      <c r="C94" s="54"/>
      <c r="D94" s="54"/>
      <c r="E94" s="54"/>
      <c r="F94" s="54"/>
      <c r="G94" s="54"/>
      <c r="H94" s="54"/>
      <c r="I94" s="54"/>
    </row>
    <row r="95" spans="2:9" x14ac:dyDescent="0.2">
      <c r="B95" s="54"/>
      <c r="C95" s="54"/>
      <c r="D95" s="54"/>
      <c r="E95" s="54"/>
      <c r="F95" s="54"/>
      <c r="G95" s="54"/>
      <c r="H95" s="54"/>
      <c r="I95" s="54"/>
    </row>
    <row r="96" spans="2:9" x14ac:dyDescent="0.2">
      <c r="B96" s="54"/>
      <c r="C96" s="54"/>
      <c r="D96" s="54"/>
      <c r="E96" s="54"/>
      <c r="F96" s="54"/>
      <c r="G96" s="54"/>
      <c r="H96" s="54"/>
      <c r="I96" s="54"/>
    </row>
    <row r="97" spans="2:9" x14ac:dyDescent="0.2">
      <c r="B97" s="54"/>
      <c r="C97" s="54"/>
      <c r="D97" s="54"/>
      <c r="E97" s="54"/>
      <c r="F97" s="54"/>
      <c r="G97" s="54"/>
      <c r="H97" s="54"/>
      <c r="I97" s="54"/>
    </row>
    <row r="98" spans="2:9" x14ac:dyDescent="0.2">
      <c r="B98" s="54"/>
      <c r="C98" s="54"/>
      <c r="D98" s="54"/>
      <c r="E98" s="54"/>
      <c r="F98" s="54"/>
      <c r="G98" s="54"/>
      <c r="H98" s="54"/>
      <c r="I98" s="54"/>
    </row>
    <row r="99" spans="2:9" x14ac:dyDescent="0.2">
      <c r="B99" s="54"/>
      <c r="C99" s="54"/>
      <c r="D99" s="54"/>
      <c r="E99" s="54"/>
      <c r="F99" s="54"/>
      <c r="G99" s="54"/>
      <c r="H99" s="54"/>
      <c r="I99" s="54"/>
    </row>
    <row r="100" spans="2:9" x14ac:dyDescent="0.2">
      <c r="B100" s="54"/>
      <c r="C100" s="54"/>
      <c r="D100" s="54"/>
      <c r="E100" s="54"/>
      <c r="F100" s="54"/>
      <c r="G100" s="54"/>
      <c r="H100" s="54"/>
      <c r="I100" s="54"/>
    </row>
    <row r="101" spans="2:9" x14ac:dyDescent="0.2">
      <c r="B101" s="54"/>
      <c r="C101" s="54"/>
      <c r="D101" s="54"/>
      <c r="E101" s="54"/>
      <c r="F101" s="54"/>
      <c r="G101" s="54"/>
      <c r="H101" s="54"/>
      <c r="I101" s="54"/>
    </row>
    <row r="102" spans="2:9" x14ac:dyDescent="0.2">
      <c r="B102" s="54"/>
      <c r="C102" s="54"/>
      <c r="D102" s="54"/>
      <c r="E102" s="54"/>
      <c r="F102" s="54"/>
      <c r="G102" s="54"/>
      <c r="H102" s="54"/>
      <c r="I102" s="54"/>
    </row>
    <row r="103" spans="2:9" x14ac:dyDescent="0.2">
      <c r="B103" s="54"/>
      <c r="C103" s="54"/>
      <c r="D103" s="54"/>
      <c r="E103" s="54"/>
      <c r="F103" s="54"/>
      <c r="G103" s="54"/>
      <c r="H103" s="54"/>
      <c r="I103" s="54"/>
    </row>
    <row r="104" spans="2:9" x14ac:dyDescent="0.2">
      <c r="B104" s="54"/>
      <c r="C104" s="54"/>
      <c r="D104" s="54"/>
      <c r="E104" s="54"/>
      <c r="F104" s="54"/>
      <c r="G104" s="54"/>
      <c r="H104" s="54"/>
      <c r="I104" s="54"/>
    </row>
    <row r="105" spans="2:9" x14ac:dyDescent="0.2">
      <c r="B105" s="54"/>
      <c r="C105" s="54"/>
      <c r="D105" s="54"/>
      <c r="E105" s="54"/>
      <c r="F105" s="54"/>
      <c r="G105" s="54"/>
      <c r="H105" s="54"/>
      <c r="I105" s="54"/>
    </row>
    <row r="106" spans="2:9" x14ac:dyDescent="0.2">
      <c r="B106" s="54"/>
      <c r="C106" s="54"/>
      <c r="D106" s="54"/>
      <c r="E106" s="54"/>
      <c r="F106" s="54"/>
      <c r="G106" s="54"/>
      <c r="H106" s="54"/>
      <c r="I106" s="54"/>
    </row>
    <row r="107" spans="2:9" x14ac:dyDescent="0.2">
      <c r="B107" s="54"/>
      <c r="C107" s="54"/>
      <c r="D107" s="54"/>
      <c r="E107" s="54"/>
      <c r="F107" s="54"/>
      <c r="G107" s="54"/>
      <c r="H107" s="54"/>
      <c r="I107" s="54"/>
    </row>
    <row r="108" spans="2:9" x14ac:dyDescent="0.2">
      <c r="B108" s="54"/>
      <c r="C108" s="54"/>
      <c r="D108" s="54"/>
      <c r="E108" s="54"/>
      <c r="F108" s="54"/>
      <c r="G108" s="54"/>
      <c r="H108" s="54"/>
      <c r="I108" s="54"/>
    </row>
    <row r="109" spans="2:9" x14ac:dyDescent="0.2">
      <c r="B109" s="54"/>
      <c r="C109" s="54"/>
      <c r="D109" s="54"/>
      <c r="E109" s="54"/>
      <c r="F109" s="54"/>
      <c r="G109" s="54"/>
      <c r="H109" s="54"/>
      <c r="I109" s="54"/>
    </row>
    <row r="110" spans="2:9" x14ac:dyDescent="0.2">
      <c r="B110" s="54"/>
      <c r="C110" s="54"/>
      <c r="D110" s="54"/>
      <c r="E110" s="54"/>
      <c r="F110" s="54"/>
      <c r="G110" s="54"/>
      <c r="H110" s="54"/>
      <c r="I110" s="54"/>
    </row>
    <row r="111" spans="2:9" x14ac:dyDescent="0.2">
      <c r="B111" s="54"/>
      <c r="C111" s="54"/>
      <c r="D111" s="54"/>
      <c r="E111" s="54"/>
      <c r="F111" s="54"/>
      <c r="G111" s="54"/>
      <c r="H111" s="54"/>
      <c r="I111" s="54"/>
    </row>
    <row r="112" spans="2:9" x14ac:dyDescent="0.2">
      <c r="B112" s="54"/>
      <c r="C112" s="54"/>
      <c r="D112" s="54"/>
      <c r="E112" s="54"/>
      <c r="F112" s="54"/>
      <c r="G112" s="54"/>
      <c r="H112" s="54"/>
      <c r="I112" s="54"/>
    </row>
    <row r="113" spans="2:9" x14ac:dyDescent="0.2">
      <c r="B113" s="54"/>
      <c r="C113" s="54"/>
      <c r="D113" s="54"/>
      <c r="E113" s="54"/>
      <c r="F113" s="54"/>
      <c r="G113" s="54"/>
      <c r="H113" s="54"/>
      <c r="I113" s="54"/>
    </row>
    <row r="114" spans="2:9" x14ac:dyDescent="0.2">
      <c r="B114" s="54"/>
      <c r="C114" s="54"/>
      <c r="D114" s="54"/>
      <c r="E114" s="54"/>
      <c r="F114" s="54"/>
      <c r="G114" s="54"/>
      <c r="H114" s="54"/>
      <c r="I114" s="54"/>
    </row>
    <row r="115" spans="2:9" x14ac:dyDescent="0.2">
      <c r="B115" s="54"/>
      <c r="C115" s="54"/>
      <c r="D115" s="54"/>
      <c r="E115" s="54"/>
      <c r="F115" s="54"/>
      <c r="G115" s="54"/>
      <c r="H115" s="54"/>
      <c r="I115" s="54"/>
    </row>
    <row r="116" spans="2:9" x14ac:dyDescent="0.2">
      <c r="B116" s="54"/>
      <c r="C116" s="54"/>
      <c r="D116" s="54"/>
      <c r="E116" s="54"/>
      <c r="F116" s="54"/>
      <c r="G116" s="54"/>
      <c r="H116" s="54"/>
      <c r="I116" s="54"/>
    </row>
    <row r="117" spans="2:9" x14ac:dyDescent="0.2">
      <c r="B117" s="54"/>
      <c r="C117" s="54"/>
      <c r="D117" s="54"/>
      <c r="E117" s="54"/>
      <c r="F117" s="54"/>
      <c r="G117" s="54"/>
      <c r="H117" s="54"/>
      <c r="I117" s="54"/>
    </row>
    <row r="118" spans="2:9" x14ac:dyDescent="0.2">
      <c r="B118" s="54"/>
      <c r="C118" s="54"/>
      <c r="D118" s="54"/>
      <c r="E118" s="54"/>
      <c r="F118" s="54"/>
      <c r="G118" s="54"/>
      <c r="H118" s="54"/>
      <c r="I118" s="54"/>
    </row>
    <row r="119" spans="2:9" x14ac:dyDescent="0.2">
      <c r="B119" s="54"/>
      <c r="C119" s="54"/>
      <c r="D119" s="54"/>
      <c r="E119" s="54"/>
      <c r="F119" s="54"/>
      <c r="G119" s="54"/>
      <c r="H119" s="54"/>
      <c r="I119" s="54"/>
    </row>
    <row r="120" spans="2:9" x14ac:dyDescent="0.2">
      <c r="B120" s="54"/>
      <c r="C120" s="54"/>
      <c r="D120" s="54"/>
      <c r="E120" s="54"/>
      <c r="F120" s="54"/>
      <c r="G120" s="54"/>
      <c r="H120" s="54"/>
      <c r="I120" s="54"/>
    </row>
    <row r="121" spans="2:9" x14ac:dyDescent="0.2">
      <c r="B121" s="54"/>
      <c r="C121" s="54"/>
      <c r="D121" s="54"/>
      <c r="E121" s="54"/>
      <c r="F121" s="54"/>
      <c r="G121" s="54"/>
      <c r="H121" s="54"/>
      <c r="I121" s="54"/>
    </row>
    <row r="122" spans="2:9" x14ac:dyDescent="0.2">
      <c r="B122" s="54"/>
      <c r="C122" s="54"/>
      <c r="D122" s="54"/>
      <c r="E122" s="54"/>
      <c r="F122" s="54"/>
      <c r="G122" s="54"/>
      <c r="H122" s="54"/>
      <c r="I122" s="54"/>
    </row>
    <row r="123" spans="2:9" x14ac:dyDescent="0.2">
      <c r="B123" s="54"/>
      <c r="C123" s="54"/>
      <c r="D123" s="54"/>
      <c r="E123" s="54"/>
      <c r="F123" s="54"/>
      <c r="G123" s="54"/>
      <c r="H123" s="54"/>
      <c r="I123" s="54"/>
    </row>
    <row r="124" spans="2:9" x14ac:dyDescent="0.2">
      <c r="B124" s="54"/>
      <c r="C124" s="54"/>
      <c r="D124" s="54"/>
      <c r="E124" s="54"/>
      <c r="F124" s="54"/>
      <c r="G124" s="54"/>
      <c r="H124" s="54"/>
      <c r="I124" s="54"/>
    </row>
    <row r="125" spans="2:9" x14ac:dyDescent="0.2">
      <c r="B125" s="54"/>
      <c r="C125" s="54"/>
      <c r="D125" s="54"/>
      <c r="E125" s="54"/>
      <c r="F125" s="54"/>
      <c r="G125" s="54"/>
      <c r="H125" s="54"/>
      <c r="I125" s="54"/>
    </row>
    <row r="126" spans="2:9" x14ac:dyDescent="0.2">
      <c r="B126" s="54"/>
      <c r="C126" s="54"/>
      <c r="D126" s="54"/>
      <c r="E126" s="54"/>
      <c r="F126" s="54"/>
      <c r="G126" s="54"/>
      <c r="H126" s="54"/>
      <c r="I126" s="54"/>
    </row>
    <row r="127" spans="2:9" x14ac:dyDescent="0.2">
      <c r="B127" s="54"/>
      <c r="C127" s="54"/>
      <c r="D127" s="54"/>
      <c r="E127" s="54"/>
      <c r="F127" s="54"/>
      <c r="G127" s="54"/>
      <c r="H127" s="54"/>
      <c r="I127" s="54"/>
    </row>
    <row r="128" spans="2:9" x14ac:dyDescent="0.2">
      <c r="B128" s="54"/>
      <c r="C128" s="54"/>
      <c r="D128" s="54"/>
      <c r="E128" s="54"/>
      <c r="F128" s="54"/>
      <c r="G128" s="54"/>
      <c r="H128" s="54"/>
      <c r="I128" s="54"/>
    </row>
    <row r="129" spans="2:9" x14ac:dyDescent="0.2">
      <c r="B129" s="54"/>
      <c r="C129" s="54"/>
      <c r="D129" s="54"/>
      <c r="E129" s="54"/>
      <c r="F129" s="54"/>
      <c r="G129" s="54"/>
      <c r="H129" s="54"/>
      <c r="I129" s="54"/>
    </row>
    <row r="130" spans="2:9" x14ac:dyDescent="0.2">
      <c r="B130" s="54"/>
      <c r="C130" s="54"/>
      <c r="D130" s="54"/>
      <c r="E130" s="54"/>
      <c r="F130" s="54"/>
      <c r="G130" s="54"/>
      <c r="H130" s="54"/>
      <c r="I130" s="54"/>
    </row>
    <row r="131" spans="2:9" x14ac:dyDescent="0.2">
      <c r="B131" s="54"/>
      <c r="C131" s="54"/>
      <c r="D131" s="54"/>
      <c r="E131" s="54"/>
      <c r="F131" s="54"/>
      <c r="G131" s="54"/>
      <c r="H131" s="54"/>
      <c r="I131" s="54"/>
    </row>
    <row r="132" spans="2:9" x14ac:dyDescent="0.2">
      <c r="B132" s="54"/>
      <c r="C132" s="54"/>
      <c r="D132" s="54"/>
      <c r="E132" s="54"/>
      <c r="F132" s="54"/>
      <c r="G132" s="54"/>
      <c r="H132" s="54"/>
      <c r="I132" s="54"/>
    </row>
    <row r="133" spans="2:9" x14ac:dyDescent="0.2">
      <c r="B133" s="54"/>
      <c r="C133" s="54"/>
      <c r="D133" s="54"/>
      <c r="E133" s="54"/>
      <c r="F133" s="54"/>
      <c r="G133" s="54"/>
      <c r="H133" s="54"/>
      <c r="I133" s="54"/>
    </row>
    <row r="134" spans="2:9" x14ac:dyDescent="0.2">
      <c r="B134" s="54"/>
      <c r="C134" s="54"/>
      <c r="D134" s="54"/>
      <c r="E134" s="54"/>
      <c r="F134" s="54"/>
      <c r="G134" s="54"/>
      <c r="H134" s="54"/>
      <c r="I134" s="54"/>
    </row>
    <row r="135" spans="2:9" x14ac:dyDescent="0.2">
      <c r="B135" s="54"/>
      <c r="C135" s="54"/>
      <c r="D135" s="54"/>
      <c r="E135" s="54"/>
      <c r="F135" s="54"/>
      <c r="G135" s="54"/>
      <c r="H135" s="54"/>
      <c r="I135" s="54"/>
    </row>
    <row r="136" spans="2:9" x14ac:dyDescent="0.2">
      <c r="B136" s="54"/>
      <c r="C136" s="54"/>
      <c r="D136" s="54"/>
      <c r="E136" s="54"/>
      <c r="F136" s="54"/>
      <c r="G136" s="54"/>
      <c r="H136" s="54"/>
      <c r="I136" s="54"/>
    </row>
    <row r="137" spans="2:9" x14ac:dyDescent="0.2">
      <c r="B137" s="54"/>
      <c r="C137" s="54"/>
      <c r="D137" s="54"/>
      <c r="E137" s="54"/>
      <c r="F137" s="54"/>
      <c r="G137" s="54"/>
      <c r="H137" s="54"/>
      <c r="I137" s="54"/>
    </row>
    <row r="138" spans="2:9" x14ac:dyDescent="0.2">
      <c r="B138" s="54"/>
      <c r="C138" s="54"/>
      <c r="D138" s="54"/>
      <c r="E138" s="54"/>
      <c r="F138" s="54"/>
      <c r="G138" s="54"/>
      <c r="H138" s="54"/>
      <c r="I138" s="54"/>
    </row>
    <row r="139" spans="2:9" x14ac:dyDescent="0.2">
      <c r="B139" s="54"/>
      <c r="C139" s="54"/>
      <c r="D139" s="54"/>
      <c r="E139" s="54"/>
      <c r="F139" s="54"/>
      <c r="G139" s="54"/>
      <c r="H139" s="54"/>
      <c r="I139" s="54"/>
    </row>
    <row r="140" spans="2:9" x14ac:dyDescent="0.2">
      <c r="B140" s="54"/>
      <c r="C140" s="54"/>
      <c r="D140" s="54"/>
      <c r="E140" s="54"/>
      <c r="F140" s="54"/>
      <c r="G140" s="54"/>
      <c r="H140" s="54"/>
      <c r="I140" s="54"/>
    </row>
  </sheetData>
  <mergeCells count="24">
    <mergeCell ref="B62:F62"/>
    <mergeCell ref="B49:I49"/>
    <mergeCell ref="B53:B54"/>
    <mergeCell ref="C53:C54"/>
    <mergeCell ref="D53:D54"/>
    <mergeCell ref="H53:H54"/>
    <mergeCell ref="I53:I54"/>
    <mergeCell ref="B56:B57"/>
    <mergeCell ref="C56:C57"/>
    <mergeCell ref="D56:D57"/>
    <mergeCell ref="H56:H57"/>
    <mergeCell ref="I56:I57"/>
    <mergeCell ref="B33:I33"/>
    <mergeCell ref="B40:I40"/>
    <mergeCell ref="B44:B45"/>
    <mergeCell ref="C44:C45"/>
    <mergeCell ref="D44:D45"/>
    <mergeCell ref="H44:H45"/>
    <mergeCell ref="I44:I45"/>
    <mergeCell ref="B3:I3"/>
    <mergeCell ref="B9:I9"/>
    <mergeCell ref="B11:I11"/>
    <mergeCell ref="B23:I23"/>
    <mergeCell ref="B28:I28"/>
  </mergeCells>
  <hyperlinks>
    <hyperlink ref="A1" location="'EQUIPOLLENZE AREA INGLESE'!C20" display="&lt;&lt;&lt; TORNA ALLA LISTA SEDI" xr:uid="{F79F3611-0D2B-C246-85B6-79B1593A0849}"/>
    <hyperlink ref="C6" r:id="rId1" xr:uid="{717FF23D-0AF4-EE4B-BB76-1509E8D098B2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5C00-F344-D944-B6F6-03D67728CE45}">
  <dimension ref="A1:I47"/>
  <sheetViews>
    <sheetView workbookViewId="0">
      <selection activeCell="M6" sqref="M6"/>
    </sheetView>
  </sheetViews>
  <sheetFormatPr baseColWidth="10" defaultRowHeight="16" x14ac:dyDescent="0.2"/>
  <cols>
    <col min="1" max="1" width="24.6640625" style="342" bestFit="1" customWidth="1"/>
    <col min="2" max="2" width="21.83203125" style="342" bestFit="1" customWidth="1"/>
    <col min="3" max="3" width="17.5" style="342" bestFit="1" customWidth="1"/>
    <col min="4" max="4" width="5.6640625" style="342" bestFit="1" customWidth="1"/>
    <col min="5" max="5" width="17.1640625" style="342" customWidth="1"/>
    <col min="6" max="6" width="18.83203125" style="342" bestFit="1" customWidth="1"/>
    <col min="7" max="7" width="6.1640625" style="342" bestFit="1" customWidth="1"/>
    <col min="8" max="8" width="10.83203125" style="342"/>
    <col min="9" max="9" width="14.33203125" style="342" customWidth="1"/>
    <col min="10" max="16384" width="10.83203125" style="300"/>
  </cols>
  <sheetData>
    <row r="1" spans="1:9" x14ac:dyDescent="0.2">
      <c r="A1" s="341" t="s">
        <v>164</v>
      </c>
    </row>
    <row r="2" spans="1:9" ht="17" thickBot="1" x14ac:dyDescent="0.25"/>
    <row r="3" spans="1:9" ht="96" customHeight="1" thickBot="1" x14ac:dyDescent="0.25">
      <c r="B3" s="446" t="s">
        <v>1168</v>
      </c>
      <c r="C3" s="447"/>
      <c r="D3" s="447"/>
      <c r="E3" s="447"/>
      <c r="F3" s="447"/>
      <c r="G3" s="447"/>
      <c r="H3" s="447"/>
      <c r="I3" s="448"/>
    </row>
    <row r="4" spans="1:9" x14ac:dyDescent="0.2">
      <c r="B4" s="226"/>
      <c r="C4" s="196"/>
      <c r="D4" s="196"/>
      <c r="E4" s="196"/>
      <c r="F4" s="196"/>
      <c r="G4" s="196"/>
      <c r="H4" s="196"/>
      <c r="I4" s="196"/>
    </row>
    <row r="5" spans="1:9" x14ac:dyDescent="0.2">
      <c r="B5" s="197" t="s">
        <v>162</v>
      </c>
      <c r="C5" s="198" t="s">
        <v>1169</v>
      </c>
      <c r="D5" s="196"/>
      <c r="E5" s="196"/>
      <c r="F5" s="196"/>
      <c r="G5" s="196"/>
      <c r="H5" s="196"/>
      <c r="I5" s="196"/>
    </row>
    <row r="6" spans="1:9" x14ac:dyDescent="0.2">
      <c r="B6" s="197" t="s">
        <v>252</v>
      </c>
      <c r="C6" s="227" t="s">
        <v>1622</v>
      </c>
      <c r="D6" s="196"/>
      <c r="E6" s="196"/>
      <c r="F6" s="196"/>
      <c r="G6" s="196"/>
      <c r="H6" s="196"/>
      <c r="I6" s="196"/>
    </row>
    <row r="7" spans="1:9" x14ac:dyDescent="0.2">
      <c r="B7" s="197" t="s">
        <v>158</v>
      </c>
      <c r="C7" s="197" t="s">
        <v>1170</v>
      </c>
      <c r="D7" s="196"/>
      <c r="E7" s="196"/>
      <c r="F7" s="196"/>
      <c r="G7" s="196"/>
      <c r="H7" s="196"/>
      <c r="I7" s="196"/>
    </row>
    <row r="8" spans="1:9" ht="17" thickBot="1" x14ac:dyDescent="0.25">
      <c r="B8" s="226"/>
      <c r="C8" s="196"/>
      <c r="D8" s="196"/>
      <c r="E8" s="196"/>
      <c r="F8" s="196"/>
      <c r="G8" s="196"/>
      <c r="H8" s="196"/>
      <c r="I8" s="196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B10" s="226"/>
      <c r="C10" s="226"/>
      <c r="D10" s="226"/>
      <c r="E10" s="196"/>
      <c r="F10" s="196"/>
      <c r="G10" s="196"/>
      <c r="H10" s="196"/>
      <c r="I10" s="196"/>
    </row>
    <row r="11" spans="1:9" ht="20" x14ac:dyDescent="0.2">
      <c r="B11" s="474" t="s">
        <v>167</v>
      </c>
      <c r="C11" s="475"/>
      <c r="D11" s="475"/>
      <c r="E11" s="475"/>
      <c r="F11" s="475"/>
      <c r="G11" s="475"/>
      <c r="H11" s="475"/>
      <c r="I11" s="476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111</v>
      </c>
    </row>
    <row r="13" spans="1:9" x14ac:dyDescent="0.2">
      <c r="B13" s="67"/>
      <c r="C13" s="81" t="s">
        <v>1134</v>
      </c>
      <c r="D13" s="81">
        <v>9</v>
      </c>
      <c r="E13" s="60"/>
      <c r="F13" s="81" t="s">
        <v>1171</v>
      </c>
      <c r="G13" s="81">
        <v>6</v>
      </c>
      <c r="H13" s="81">
        <v>9</v>
      </c>
      <c r="I13" s="82">
        <v>43374</v>
      </c>
    </row>
    <row r="14" spans="1:9" ht="42" x14ac:dyDescent="0.2">
      <c r="B14" s="67"/>
      <c r="C14" s="80" t="s">
        <v>369</v>
      </c>
      <c r="D14" s="81">
        <v>6</v>
      </c>
      <c r="E14" s="81"/>
      <c r="F14" s="80" t="s">
        <v>1172</v>
      </c>
      <c r="G14" s="81">
        <v>6</v>
      </c>
      <c r="H14" s="81"/>
      <c r="I14" s="82">
        <v>42979</v>
      </c>
    </row>
    <row r="15" spans="1:9" x14ac:dyDescent="0.2">
      <c r="B15" s="67" t="s">
        <v>79</v>
      </c>
      <c r="C15" s="80" t="s">
        <v>168</v>
      </c>
      <c r="D15" s="81">
        <v>6</v>
      </c>
      <c r="E15" s="81">
        <v>1</v>
      </c>
      <c r="F15" s="80" t="s">
        <v>168</v>
      </c>
      <c r="G15" s="81">
        <v>6</v>
      </c>
      <c r="H15" s="81">
        <v>6</v>
      </c>
      <c r="I15" s="82">
        <v>43770</v>
      </c>
    </row>
    <row r="16" spans="1:9" ht="42" x14ac:dyDescent="0.2">
      <c r="B16" s="67" t="s">
        <v>76</v>
      </c>
      <c r="C16" s="80" t="s">
        <v>369</v>
      </c>
      <c r="D16" s="81">
        <v>6</v>
      </c>
      <c r="E16" s="81">
        <v>2</v>
      </c>
      <c r="F16" s="80" t="s">
        <v>817</v>
      </c>
      <c r="G16" s="81">
        <v>6</v>
      </c>
      <c r="H16" s="81">
        <v>6</v>
      </c>
      <c r="I16" s="82">
        <v>43770</v>
      </c>
    </row>
    <row r="17" spans="2:9" ht="42" x14ac:dyDescent="0.2">
      <c r="B17" s="67" t="s">
        <v>91</v>
      </c>
      <c r="C17" s="80" t="s">
        <v>1173</v>
      </c>
      <c r="D17" s="81">
        <v>9</v>
      </c>
      <c r="E17" s="81">
        <v>3</v>
      </c>
      <c r="F17" s="80" t="s">
        <v>1174</v>
      </c>
      <c r="G17" s="81">
        <v>6</v>
      </c>
      <c r="H17" s="81">
        <v>9</v>
      </c>
      <c r="I17" s="82">
        <v>43770</v>
      </c>
    </row>
    <row r="18" spans="2:9" x14ac:dyDescent="0.2">
      <c r="B18" s="67" t="s">
        <v>79</v>
      </c>
      <c r="C18" s="80" t="s">
        <v>168</v>
      </c>
      <c r="D18" s="81">
        <v>6</v>
      </c>
      <c r="E18" s="60"/>
      <c r="F18" s="113" t="s">
        <v>168</v>
      </c>
      <c r="G18" s="60">
        <v>4</v>
      </c>
      <c r="H18" s="81" t="s">
        <v>1175</v>
      </c>
      <c r="I18" s="82">
        <v>44593</v>
      </c>
    </row>
    <row r="19" spans="2:9" ht="29" thickBot="1" x14ac:dyDescent="0.25">
      <c r="B19" s="70" t="s">
        <v>87</v>
      </c>
      <c r="C19" s="85" t="s">
        <v>1176</v>
      </c>
      <c r="D19" s="86">
        <v>6</v>
      </c>
      <c r="E19" s="71"/>
      <c r="F19" s="118" t="s">
        <v>1177</v>
      </c>
      <c r="G19" s="71">
        <v>6</v>
      </c>
      <c r="H19" s="86">
        <v>6</v>
      </c>
      <c r="I19" s="87">
        <v>44593</v>
      </c>
    </row>
    <row r="20" spans="2:9" ht="17" thickBot="1" x14ac:dyDescent="0.25">
      <c r="B20" s="54"/>
      <c r="C20" s="58"/>
      <c r="D20" s="54"/>
      <c r="E20" s="54"/>
      <c r="F20" s="58"/>
      <c r="G20" s="54"/>
      <c r="H20" s="54"/>
      <c r="I20" s="98"/>
    </row>
    <row r="21" spans="2:9" ht="20" x14ac:dyDescent="0.2">
      <c r="B21" s="580" t="s">
        <v>1178</v>
      </c>
      <c r="C21" s="581"/>
      <c r="D21" s="581"/>
      <c r="E21" s="581"/>
      <c r="F21" s="581"/>
      <c r="G21" s="581"/>
      <c r="H21" s="581"/>
      <c r="I21" s="582"/>
    </row>
    <row r="22" spans="2:9" ht="42" x14ac:dyDescent="0.2">
      <c r="B22" s="31" t="s">
        <v>117</v>
      </c>
      <c r="C22" s="28" t="s">
        <v>116</v>
      </c>
      <c r="D22" s="28" t="s">
        <v>115</v>
      </c>
      <c r="E22" s="28" t="s">
        <v>113</v>
      </c>
      <c r="F22" s="28" t="s">
        <v>154</v>
      </c>
      <c r="G22" s="28" t="s">
        <v>71</v>
      </c>
      <c r="H22" s="28" t="s">
        <v>112</v>
      </c>
      <c r="I22" s="27" t="s">
        <v>195</v>
      </c>
    </row>
    <row r="23" spans="2:9" ht="28" x14ac:dyDescent="0.2">
      <c r="B23" s="67" t="s">
        <v>1179</v>
      </c>
      <c r="C23" s="80" t="s">
        <v>1180</v>
      </c>
      <c r="D23" s="80" t="s">
        <v>143</v>
      </c>
      <c r="E23" s="352"/>
      <c r="F23" s="80" t="s">
        <v>1181</v>
      </c>
      <c r="G23" s="80" t="s">
        <v>143</v>
      </c>
      <c r="H23" s="80" t="s">
        <v>143</v>
      </c>
      <c r="I23" s="102" t="s">
        <v>272</v>
      </c>
    </row>
    <row r="24" spans="2:9" ht="56" x14ac:dyDescent="0.2">
      <c r="B24" s="67" t="s">
        <v>1182</v>
      </c>
      <c r="C24" s="80" t="s">
        <v>1183</v>
      </c>
      <c r="D24" s="80" t="s">
        <v>806</v>
      </c>
      <c r="E24" s="352"/>
      <c r="F24" s="80" t="s">
        <v>1184</v>
      </c>
      <c r="G24" s="80" t="s">
        <v>143</v>
      </c>
      <c r="H24" s="80" t="s">
        <v>806</v>
      </c>
      <c r="I24" s="102" t="s">
        <v>272</v>
      </c>
    </row>
    <row r="25" spans="2:9" x14ac:dyDescent="0.2">
      <c r="B25" s="507" t="s">
        <v>1185</v>
      </c>
      <c r="C25" s="494" t="s">
        <v>1186</v>
      </c>
      <c r="D25" s="522" t="s">
        <v>806</v>
      </c>
      <c r="E25" s="352"/>
      <c r="F25" s="80" t="s">
        <v>168</v>
      </c>
      <c r="G25" s="80" t="s">
        <v>992</v>
      </c>
      <c r="H25" s="522" t="s">
        <v>806</v>
      </c>
      <c r="I25" s="593" t="s">
        <v>272</v>
      </c>
    </row>
    <row r="26" spans="2:9" x14ac:dyDescent="0.2">
      <c r="B26" s="508"/>
      <c r="C26" s="494"/>
      <c r="D26" s="523"/>
      <c r="E26" s="352"/>
      <c r="F26" s="80" t="s">
        <v>1187</v>
      </c>
      <c r="G26" s="80" t="s">
        <v>143</v>
      </c>
      <c r="H26" s="523"/>
      <c r="I26" s="595"/>
    </row>
    <row r="27" spans="2:9" x14ac:dyDescent="0.2">
      <c r="B27" s="507" t="s">
        <v>1188</v>
      </c>
      <c r="C27" s="494" t="s">
        <v>1189</v>
      </c>
      <c r="D27" s="522" t="s">
        <v>806</v>
      </c>
      <c r="E27" s="352"/>
      <c r="F27" s="80" t="s">
        <v>1190</v>
      </c>
      <c r="G27" s="80" t="s">
        <v>992</v>
      </c>
      <c r="H27" s="522" t="s">
        <v>806</v>
      </c>
      <c r="I27" s="593" t="s">
        <v>272</v>
      </c>
    </row>
    <row r="28" spans="2:9" ht="17" thickBot="1" x14ac:dyDescent="0.25">
      <c r="B28" s="517"/>
      <c r="C28" s="495"/>
      <c r="D28" s="533"/>
      <c r="E28" s="353"/>
      <c r="F28" s="85" t="s">
        <v>1191</v>
      </c>
      <c r="G28" s="71">
        <v>6</v>
      </c>
      <c r="H28" s="533"/>
      <c r="I28" s="594"/>
    </row>
    <row r="29" spans="2:9" ht="17" thickBot="1" x14ac:dyDescent="0.25">
      <c r="B29" s="196"/>
      <c r="C29" s="228"/>
      <c r="D29" s="196"/>
      <c r="E29" s="196"/>
      <c r="F29" s="228"/>
      <c r="G29" s="196"/>
      <c r="H29" s="196"/>
      <c r="I29" s="229"/>
    </row>
    <row r="30" spans="2:9" ht="20" x14ac:dyDescent="0.2">
      <c r="B30" s="468" t="s">
        <v>208</v>
      </c>
      <c r="C30" s="469"/>
      <c r="D30" s="469"/>
      <c r="E30" s="469"/>
      <c r="F30" s="469"/>
      <c r="G30" s="469"/>
      <c r="H30" s="469"/>
      <c r="I30" s="470"/>
    </row>
    <row r="31" spans="2:9" ht="42" x14ac:dyDescent="0.2">
      <c r="B31" s="31" t="s">
        <v>117</v>
      </c>
      <c r="C31" s="28" t="s">
        <v>116</v>
      </c>
      <c r="D31" s="28" t="s">
        <v>115</v>
      </c>
      <c r="E31" s="28" t="s">
        <v>113</v>
      </c>
      <c r="F31" s="28" t="s">
        <v>154</v>
      </c>
      <c r="G31" s="28" t="s">
        <v>71</v>
      </c>
      <c r="H31" s="28" t="s">
        <v>112</v>
      </c>
      <c r="I31" s="27" t="s">
        <v>195</v>
      </c>
    </row>
    <row r="32" spans="2:9" ht="98" x14ac:dyDescent="0.2">
      <c r="B32" s="67"/>
      <c r="C32" s="80" t="s">
        <v>1192</v>
      </c>
      <c r="D32" s="81">
        <v>9</v>
      </c>
      <c r="E32" s="81"/>
      <c r="F32" s="80" t="s">
        <v>1193</v>
      </c>
      <c r="G32" s="80" t="s">
        <v>1194</v>
      </c>
      <c r="H32" s="81">
        <v>9</v>
      </c>
      <c r="I32" s="102" t="s">
        <v>1130</v>
      </c>
    </row>
    <row r="33" spans="2:9" ht="17" thickBot="1" x14ac:dyDescent="0.25">
      <c r="B33" s="230" t="s">
        <v>468</v>
      </c>
      <c r="C33" s="231" t="s">
        <v>1195</v>
      </c>
      <c r="D33" s="231">
        <v>9</v>
      </c>
      <c r="E33" s="231">
        <v>1</v>
      </c>
      <c r="F33" s="231" t="s">
        <v>1196</v>
      </c>
      <c r="G33" s="231">
        <v>6</v>
      </c>
      <c r="H33" s="231">
        <v>9</v>
      </c>
      <c r="I33" s="232">
        <v>44440</v>
      </c>
    </row>
    <row r="34" spans="2:9" x14ac:dyDescent="0.2">
      <c r="B34" s="196"/>
      <c r="C34" s="196"/>
      <c r="D34" s="196"/>
      <c r="E34" s="196"/>
      <c r="F34" s="196"/>
      <c r="G34" s="196"/>
      <c r="H34" s="196"/>
      <c r="I34" s="196"/>
    </row>
    <row r="35" spans="2:9" ht="17" thickBot="1" x14ac:dyDescent="0.25">
      <c r="B35" s="196"/>
      <c r="C35" s="196"/>
      <c r="D35" s="196"/>
      <c r="E35" s="196"/>
      <c r="F35" s="196"/>
      <c r="G35" s="196"/>
      <c r="H35" s="196"/>
      <c r="I35" s="196"/>
    </row>
    <row r="36" spans="2:9" ht="17" thickBot="1" x14ac:dyDescent="0.25">
      <c r="B36" s="471" t="s">
        <v>73</v>
      </c>
      <c r="C36" s="472"/>
      <c r="D36" s="472"/>
      <c r="E36" s="472"/>
      <c r="F36" s="473"/>
      <c r="G36" s="196"/>
      <c r="H36" s="196"/>
      <c r="I36" s="196"/>
    </row>
    <row r="37" spans="2:9" ht="17" thickBot="1" x14ac:dyDescent="0.25">
      <c r="B37" s="233"/>
      <c r="C37" s="233"/>
      <c r="D37" s="233"/>
      <c r="E37" s="233"/>
      <c r="F37" s="233"/>
      <c r="G37" s="196"/>
      <c r="H37" s="196"/>
      <c r="I37" s="196"/>
    </row>
    <row r="38" spans="2:9" ht="28" x14ac:dyDescent="0.2">
      <c r="B38" s="156" t="s">
        <v>72</v>
      </c>
      <c r="C38" s="157" t="s">
        <v>70</v>
      </c>
      <c r="D38" s="157" t="s">
        <v>71</v>
      </c>
      <c r="E38" s="157" t="s">
        <v>69</v>
      </c>
      <c r="F38" s="158" t="s">
        <v>68</v>
      </c>
      <c r="G38" s="196"/>
      <c r="H38" s="196"/>
      <c r="I38" s="196"/>
    </row>
    <row r="39" spans="2:9" x14ac:dyDescent="0.2">
      <c r="B39" s="79" t="s">
        <v>1197</v>
      </c>
      <c r="C39" s="81">
        <v>4</v>
      </c>
      <c r="D39" s="81">
        <v>6</v>
      </c>
      <c r="E39" s="81">
        <v>6</v>
      </c>
      <c r="F39" s="82">
        <v>43770</v>
      </c>
      <c r="G39" s="196"/>
      <c r="H39" s="196"/>
      <c r="I39" s="196"/>
    </row>
    <row r="40" spans="2:9" x14ac:dyDescent="0.2">
      <c r="B40" s="67" t="s">
        <v>1198</v>
      </c>
      <c r="C40" s="60">
        <v>5</v>
      </c>
      <c r="D40" s="60">
        <v>6</v>
      </c>
      <c r="E40" s="60">
        <v>6</v>
      </c>
      <c r="F40" s="69">
        <v>43770</v>
      </c>
      <c r="G40" s="196"/>
      <c r="H40" s="196"/>
      <c r="I40" s="196"/>
    </row>
    <row r="41" spans="2:9" x14ac:dyDescent="0.2">
      <c r="B41" s="234" t="s">
        <v>168</v>
      </c>
      <c r="C41" s="235"/>
      <c r="D41" s="235">
        <v>6</v>
      </c>
      <c r="E41" s="235">
        <v>6</v>
      </c>
      <c r="F41" s="236">
        <v>43922</v>
      </c>
      <c r="G41" s="196"/>
      <c r="H41" s="196"/>
      <c r="I41" s="196"/>
    </row>
    <row r="42" spans="2:9" x14ac:dyDescent="0.2">
      <c r="B42" s="234" t="s">
        <v>1199</v>
      </c>
      <c r="C42" s="235"/>
      <c r="D42" s="235">
        <v>6</v>
      </c>
      <c r="E42" s="235">
        <v>6</v>
      </c>
      <c r="F42" s="236">
        <v>43922</v>
      </c>
      <c r="G42" s="196"/>
      <c r="H42" s="196"/>
      <c r="I42" s="196"/>
    </row>
    <row r="43" spans="2:9" x14ac:dyDescent="0.2">
      <c r="B43" s="67" t="s">
        <v>1200</v>
      </c>
      <c r="C43" s="60">
        <v>2</v>
      </c>
      <c r="D43" s="60">
        <v>6</v>
      </c>
      <c r="E43" s="60">
        <v>2</v>
      </c>
      <c r="F43" s="69">
        <v>44440</v>
      </c>
      <c r="G43" s="196"/>
      <c r="H43" s="196"/>
      <c r="I43" s="196"/>
    </row>
    <row r="44" spans="2:9" x14ac:dyDescent="0.2">
      <c r="B44" s="79" t="s">
        <v>1201</v>
      </c>
      <c r="C44" s="81">
        <v>3</v>
      </c>
      <c r="D44" s="81">
        <v>5</v>
      </c>
      <c r="E44" s="81">
        <v>5</v>
      </c>
      <c r="F44" s="82">
        <v>44440</v>
      </c>
      <c r="G44" s="196"/>
      <c r="H44" s="196"/>
      <c r="I44" s="196"/>
    </row>
    <row r="45" spans="2:9" x14ac:dyDescent="0.2">
      <c r="B45" s="79" t="s">
        <v>1202</v>
      </c>
      <c r="C45" s="352"/>
      <c r="D45" s="81">
        <v>4</v>
      </c>
      <c r="E45" s="81">
        <v>4</v>
      </c>
      <c r="F45" s="82">
        <v>44593</v>
      </c>
      <c r="G45" s="196"/>
      <c r="H45" s="196"/>
      <c r="I45" s="196"/>
    </row>
    <row r="46" spans="2:9" x14ac:dyDescent="0.2">
      <c r="B46" s="79" t="s">
        <v>1203</v>
      </c>
      <c r="C46" s="352"/>
      <c r="D46" s="81">
        <v>6</v>
      </c>
      <c r="E46" s="81" t="s">
        <v>1204</v>
      </c>
      <c r="F46" s="82">
        <v>44593</v>
      </c>
    </row>
    <row r="47" spans="2:9" ht="17" thickBot="1" x14ac:dyDescent="0.25">
      <c r="B47" s="84" t="s">
        <v>1205</v>
      </c>
      <c r="C47" s="353"/>
      <c r="D47" s="86">
        <v>4</v>
      </c>
      <c r="E47" s="86">
        <v>4</v>
      </c>
      <c r="F47" s="87">
        <v>44593</v>
      </c>
    </row>
  </sheetData>
  <mergeCells count="16">
    <mergeCell ref="B36:F36"/>
    <mergeCell ref="B27:B28"/>
    <mergeCell ref="C27:C28"/>
    <mergeCell ref="D27:D28"/>
    <mergeCell ref="H27:H28"/>
    <mergeCell ref="I27:I28"/>
    <mergeCell ref="B30:I30"/>
    <mergeCell ref="B3:I3"/>
    <mergeCell ref="B9:I9"/>
    <mergeCell ref="B11:I11"/>
    <mergeCell ref="B21:I21"/>
    <mergeCell ref="B25:B26"/>
    <mergeCell ref="C25:C26"/>
    <mergeCell ref="D25:D26"/>
    <mergeCell ref="H25:H26"/>
    <mergeCell ref="I25:I26"/>
  </mergeCells>
  <hyperlinks>
    <hyperlink ref="A1" location="'EQUIPOLLENZE AREA INGLESE'!C21" display="&lt;&lt;&lt; TORNA ALLA LISTA SEDI" xr:uid="{F37E6610-00F4-2A4A-A4F5-1CCAD54E9919}"/>
    <hyperlink ref="C6" r:id="rId1" xr:uid="{AB947665-8E7A-0244-925E-9F3698A0E274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690C8-9EBB-064D-AB14-A66897584D65}">
  <dimension ref="A1:I54"/>
  <sheetViews>
    <sheetView topLeftCell="A25" workbookViewId="0">
      <selection activeCell="J39" sqref="J39"/>
    </sheetView>
  </sheetViews>
  <sheetFormatPr baseColWidth="10" defaultRowHeight="16" x14ac:dyDescent="0.2"/>
  <cols>
    <col min="1" max="1" width="24.6640625" style="348" customWidth="1"/>
    <col min="2" max="2" width="14.83203125" style="348" bestFit="1" customWidth="1"/>
    <col min="3" max="3" width="20" style="348" bestFit="1" customWidth="1"/>
    <col min="4" max="4" width="5.6640625" style="348" bestFit="1" customWidth="1"/>
    <col min="5" max="5" width="14.1640625" style="348" customWidth="1"/>
    <col min="6" max="6" width="17" style="348" customWidth="1"/>
    <col min="7" max="7" width="5.6640625" style="348" bestFit="1" customWidth="1"/>
    <col min="8" max="8" width="10.83203125" style="348"/>
    <col min="9" max="9" width="15.33203125" style="348" customWidth="1"/>
    <col min="10" max="16384" width="10.83203125" style="300"/>
  </cols>
  <sheetData>
    <row r="1" spans="1:9" ht="34" x14ac:dyDescent="0.2">
      <c r="A1" s="347" t="s">
        <v>164</v>
      </c>
    </row>
    <row r="2" spans="1:9" ht="17" thickBot="1" x14ac:dyDescent="0.25"/>
    <row r="3" spans="1:9" ht="97" customHeight="1" thickBot="1" x14ac:dyDescent="0.25">
      <c r="B3" s="446" t="s">
        <v>1124</v>
      </c>
      <c r="C3" s="447"/>
      <c r="D3" s="447"/>
      <c r="E3" s="447"/>
      <c r="F3" s="447"/>
      <c r="G3" s="447"/>
      <c r="H3" s="447"/>
      <c r="I3" s="448"/>
    </row>
    <row r="4" spans="1:9" x14ac:dyDescent="0.2">
      <c r="B4" s="210"/>
      <c r="C4" s="210"/>
      <c r="D4" s="216"/>
      <c r="E4" s="210"/>
      <c r="F4" s="210"/>
      <c r="G4" s="216"/>
      <c r="H4" s="216"/>
      <c r="I4" s="210"/>
    </row>
    <row r="5" spans="1:9" x14ac:dyDescent="0.2">
      <c r="B5" s="212" t="s">
        <v>162</v>
      </c>
      <c r="C5" s="217" t="s">
        <v>1125</v>
      </c>
      <c r="D5" s="216"/>
      <c r="E5" s="210"/>
      <c r="F5" s="210"/>
      <c r="G5" s="216"/>
      <c r="H5" s="216"/>
      <c r="I5" s="210"/>
    </row>
    <row r="6" spans="1:9" x14ac:dyDescent="0.2">
      <c r="B6" s="212" t="s">
        <v>252</v>
      </c>
      <c r="C6" s="217" t="s">
        <v>1126</v>
      </c>
      <c r="D6" s="216"/>
      <c r="E6" s="210"/>
      <c r="F6" s="210"/>
      <c r="G6" s="216"/>
      <c r="H6" s="216"/>
      <c r="I6" s="210"/>
    </row>
    <row r="7" spans="1:9" x14ac:dyDescent="0.2">
      <c r="B7" s="212" t="s">
        <v>158</v>
      </c>
      <c r="C7" s="212" t="s">
        <v>1127</v>
      </c>
      <c r="D7" s="216"/>
      <c r="E7" s="210"/>
      <c r="F7" s="210"/>
      <c r="G7" s="216"/>
      <c r="H7" s="216"/>
      <c r="I7" s="210"/>
    </row>
    <row r="8" spans="1:9" ht="17" thickBot="1" x14ac:dyDescent="0.25">
      <c r="B8" s="210"/>
      <c r="C8" s="210"/>
      <c r="D8" s="216"/>
      <c r="E8" s="210"/>
      <c r="F8" s="210"/>
      <c r="G8" s="216"/>
      <c r="H8" s="216"/>
      <c r="I8" s="210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B10" s="63"/>
      <c r="C10" s="63"/>
      <c r="D10" s="63"/>
      <c r="E10" s="63"/>
      <c r="F10" s="63"/>
      <c r="G10" s="63"/>
      <c r="H10" s="63"/>
      <c r="I10" s="63"/>
    </row>
    <row r="11" spans="1:9" ht="20" x14ac:dyDescent="0.2">
      <c r="B11" s="559" t="s">
        <v>155</v>
      </c>
      <c r="C11" s="560"/>
      <c r="D11" s="560"/>
      <c r="E11" s="560"/>
      <c r="F11" s="560"/>
      <c r="G11" s="560"/>
      <c r="H11" s="560"/>
      <c r="I11" s="561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111</v>
      </c>
    </row>
    <row r="13" spans="1:9" ht="28" x14ac:dyDescent="0.2">
      <c r="B13" s="67"/>
      <c r="C13" s="80" t="s">
        <v>1128</v>
      </c>
      <c r="D13" s="60">
        <v>9</v>
      </c>
      <c r="E13" s="81">
        <v>9147402</v>
      </c>
      <c r="F13" s="80" t="s">
        <v>1129</v>
      </c>
      <c r="G13" s="81">
        <v>5</v>
      </c>
      <c r="H13" s="81">
        <v>9</v>
      </c>
      <c r="I13" s="102" t="s">
        <v>1130</v>
      </c>
    </row>
    <row r="14" spans="1:9" ht="28" x14ac:dyDescent="0.2">
      <c r="B14" s="83" t="s">
        <v>674</v>
      </c>
      <c r="C14" s="80" t="s">
        <v>495</v>
      </c>
      <c r="D14" s="60">
        <v>9</v>
      </c>
      <c r="E14" s="81">
        <v>9627120</v>
      </c>
      <c r="F14" s="80" t="s">
        <v>1131</v>
      </c>
      <c r="G14" s="81">
        <v>6</v>
      </c>
      <c r="H14" s="81">
        <v>9</v>
      </c>
      <c r="I14" s="82">
        <v>42401</v>
      </c>
    </row>
    <row r="15" spans="1:9" ht="28" x14ac:dyDescent="0.2">
      <c r="B15" s="67" t="s">
        <v>658</v>
      </c>
      <c r="C15" s="80" t="s">
        <v>1128</v>
      </c>
      <c r="D15" s="60">
        <v>9</v>
      </c>
      <c r="E15" s="81">
        <v>9147402</v>
      </c>
      <c r="F15" s="80" t="s">
        <v>1132</v>
      </c>
      <c r="G15" s="81">
        <v>5</v>
      </c>
      <c r="H15" s="81">
        <v>9</v>
      </c>
      <c r="I15" s="102" t="s">
        <v>1133</v>
      </c>
    </row>
    <row r="16" spans="1:9" x14ac:dyDescent="0.2">
      <c r="B16" s="83" t="s">
        <v>294</v>
      </c>
      <c r="C16" s="80" t="s">
        <v>1134</v>
      </c>
      <c r="D16" s="60">
        <v>9</v>
      </c>
      <c r="E16" s="81">
        <v>9147414</v>
      </c>
      <c r="F16" s="80" t="s">
        <v>1135</v>
      </c>
      <c r="G16" s="81">
        <v>6</v>
      </c>
      <c r="H16" s="81">
        <v>9</v>
      </c>
      <c r="I16" s="82">
        <v>43497</v>
      </c>
    </row>
    <row r="17" spans="2:9" ht="28" x14ac:dyDescent="0.2">
      <c r="B17" s="67">
        <v>4600389</v>
      </c>
      <c r="C17" s="60" t="s">
        <v>168</v>
      </c>
      <c r="D17" s="60">
        <v>6</v>
      </c>
      <c r="E17" s="60">
        <v>9147417</v>
      </c>
      <c r="F17" s="60" t="s">
        <v>1136</v>
      </c>
      <c r="G17" s="60">
        <v>6</v>
      </c>
      <c r="H17" s="60">
        <v>6</v>
      </c>
      <c r="I17" s="69">
        <v>43497</v>
      </c>
    </row>
    <row r="18" spans="2:9" ht="17" thickBot="1" x14ac:dyDescent="0.25">
      <c r="B18" s="70"/>
      <c r="C18" s="71" t="s">
        <v>1137</v>
      </c>
      <c r="D18" s="71">
        <v>4</v>
      </c>
      <c r="E18" s="71">
        <v>9147406</v>
      </c>
      <c r="F18" s="71" t="s">
        <v>1138</v>
      </c>
      <c r="G18" s="71">
        <v>2</v>
      </c>
      <c r="H18" s="71">
        <v>4</v>
      </c>
      <c r="I18" s="72">
        <v>43497</v>
      </c>
    </row>
    <row r="19" spans="2:9" ht="17" thickBot="1" x14ac:dyDescent="0.25">
      <c r="B19" s="210"/>
      <c r="C19" s="210"/>
      <c r="D19" s="216"/>
      <c r="E19" s="210"/>
      <c r="F19" s="210"/>
      <c r="G19" s="216"/>
      <c r="H19" s="216"/>
      <c r="I19" s="210"/>
    </row>
    <row r="20" spans="2:9" ht="20" x14ac:dyDescent="0.2">
      <c r="B20" s="474" t="s">
        <v>167</v>
      </c>
      <c r="C20" s="475"/>
      <c r="D20" s="475"/>
      <c r="E20" s="475"/>
      <c r="F20" s="475"/>
      <c r="G20" s="475"/>
      <c r="H20" s="475"/>
      <c r="I20" s="476"/>
    </row>
    <row r="21" spans="2:9" ht="42" x14ac:dyDescent="0.2">
      <c r="B21" s="31" t="s">
        <v>117</v>
      </c>
      <c r="C21" s="28" t="s">
        <v>116</v>
      </c>
      <c r="D21" s="28" t="s">
        <v>115</v>
      </c>
      <c r="E21" s="28" t="s">
        <v>113</v>
      </c>
      <c r="F21" s="28" t="s">
        <v>154</v>
      </c>
      <c r="G21" s="28" t="s">
        <v>71</v>
      </c>
      <c r="H21" s="28" t="s">
        <v>112</v>
      </c>
      <c r="I21" s="27" t="s">
        <v>111</v>
      </c>
    </row>
    <row r="22" spans="2:9" ht="28" x14ac:dyDescent="0.2">
      <c r="B22" s="67" t="s">
        <v>91</v>
      </c>
      <c r="C22" s="60" t="s">
        <v>798</v>
      </c>
      <c r="D22" s="60">
        <v>6</v>
      </c>
      <c r="E22" s="60">
        <v>9627126</v>
      </c>
      <c r="F22" s="60" t="s">
        <v>1139</v>
      </c>
      <c r="G22" s="60">
        <v>6</v>
      </c>
      <c r="H22" s="60">
        <v>9</v>
      </c>
      <c r="I22" s="69">
        <v>43739</v>
      </c>
    </row>
    <row r="23" spans="2:9" x14ac:dyDescent="0.2">
      <c r="B23" s="67" t="s">
        <v>79</v>
      </c>
      <c r="C23" s="60" t="s">
        <v>168</v>
      </c>
      <c r="D23" s="60">
        <v>6</v>
      </c>
      <c r="E23" s="60">
        <v>9205201</v>
      </c>
      <c r="F23" s="60" t="s">
        <v>1140</v>
      </c>
      <c r="G23" s="60">
        <v>6</v>
      </c>
      <c r="H23" s="60">
        <v>6</v>
      </c>
      <c r="I23" s="69">
        <v>43739</v>
      </c>
    </row>
    <row r="24" spans="2:9" ht="28" x14ac:dyDescent="0.2">
      <c r="B24" s="67" t="s">
        <v>87</v>
      </c>
      <c r="C24" s="60" t="s">
        <v>88</v>
      </c>
      <c r="D24" s="60">
        <v>6</v>
      </c>
      <c r="E24" s="60">
        <v>9205207</v>
      </c>
      <c r="F24" s="60" t="s">
        <v>1141</v>
      </c>
      <c r="G24" s="60">
        <v>6</v>
      </c>
      <c r="H24" s="60">
        <v>6</v>
      </c>
      <c r="I24" s="69">
        <v>44470</v>
      </c>
    </row>
    <row r="25" spans="2:9" ht="57" thickBot="1" x14ac:dyDescent="0.25">
      <c r="B25" s="70" t="s">
        <v>658</v>
      </c>
      <c r="C25" s="71" t="s">
        <v>1142</v>
      </c>
      <c r="D25" s="71">
        <v>9</v>
      </c>
      <c r="E25" s="71">
        <v>9627157</v>
      </c>
      <c r="F25" s="71" t="s">
        <v>1143</v>
      </c>
      <c r="G25" s="71">
        <v>6</v>
      </c>
      <c r="H25" s="71">
        <v>9</v>
      </c>
      <c r="I25" s="72">
        <v>44470</v>
      </c>
    </row>
    <row r="26" spans="2:9" ht="17" thickBot="1" x14ac:dyDescent="0.25">
      <c r="B26" s="210"/>
      <c r="C26" s="210"/>
      <c r="D26" s="216"/>
      <c r="E26" s="210"/>
      <c r="F26" s="210"/>
      <c r="G26" s="216"/>
      <c r="H26" s="216"/>
      <c r="I26" s="224"/>
    </row>
    <row r="27" spans="2:9" ht="20" x14ac:dyDescent="0.2">
      <c r="B27" s="596" t="s">
        <v>254</v>
      </c>
      <c r="C27" s="597"/>
      <c r="D27" s="597"/>
      <c r="E27" s="597"/>
      <c r="F27" s="597"/>
      <c r="G27" s="597"/>
      <c r="H27" s="597"/>
      <c r="I27" s="598"/>
    </row>
    <row r="28" spans="2:9" ht="42" x14ac:dyDescent="0.2">
      <c r="B28" s="31" t="s">
        <v>117</v>
      </c>
      <c r="C28" s="28" t="s">
        <v>116</v>
      </c>
      <c r="D28" s="28" t="s">
        <v>115</v>
      </c>
      <c r="E28" s="28" t="s">
        <v>113</v>
      </c>
      <c r="F28" s="28" t="s">
        <v>154</v>
      </c>
      <c r="G28" s="28" t="s">
        <v>71</v>
      </c>
      <c r="H28" s="28" t="s">
        <v>112</v>
      </c>
      <c r="I28" s="27" t="s">
        <v>111</v>
      </c>
    </row>
    <row r="29" spans="2:9" ht="56" x14ac:dyDescent="0.2">
      <c r="B29" s="67" t="s">
        <v>876</v>
      </c>
      <c r="C29" s="60" t="s">
        <v>882</v>
      </c>
      <c r="D29" s="60">
        <v>6</v>
      </c>
      <c r="E29" s="60">
        <v>2095112</v>
      </c>
      <c r="F29" s="60" t="s">
        <v>1144</v>
      </c>
      <c r="G29" s="60">
        <v>5</v>
      </c>
      <c r="H29" s="60">
        <v>6</v>
      </c>
      <c r="I29" s="69">
        <v>44835</v>
      </c>
    </row>
    <row r="30" spans="2:9" ht="28" x14ac:dyDescent="0.2">
      <c r="B30" s="67" t="s">
        <v>1145</v>
      </c>
      <c r="C30" s="60" t="s">
        <v>1146</v>
      </c>
      <c r="D30" s="60">
        <v>3</v>
      </c>
      <c r="E30" s="60">
        <v>2095134</v>
      </c>
      <c r="F30" s="60" t="s">
        <v>1147</v>
      </c>
      <c r="G30" s="60">
        <v>5</v>
      </c>
      <c r="H30" s="60">
        <v>3</v>
      </c>
      <c r="I30" s="69">
        <v>44835</v>
      </c>
    </row>
    <row r="31" spans="2:9" ht="29" thickBot="1" x14ac:dyDescent="0.25">
      <c r="B31" s="70" t="s">
        <v>1148</v>
      </c>
      <c r="C31" s="71" t="s">
        <v>1149</v>
      </c>
      <c r="D31" s="71">
        <v>9</v>
      </c>
      <c r="E31" s="71">
        <v>2095143</v>
      </c>
      <c r="F31" s="71" t="s">
        <v>1150</v>
      </c>
      <c r="G31" s="71">
        <v>5</v>
      </c>
      <c r="H31" s="71">
        <v>9</v>
      </c>
      <c r="I31" s="72">
        <v>44835</v>
      </c>
    </row>
    <row r="32" spans="2:9" ht="17" thickBot="1" x14ac:dyDescent="0.25">
      <c r="B32" s="210"/>
      <c r="C32" s="210"/>
      <c r="D32" s="216"/>
      <c r="E32" s="210"/>
      <c r="F32" s="210"/>
      <c r="G32" s="216"/>
      <c r="H32" s="216"/>
      <c r="I32" s="210"/>
    </row>
    <row r="33" spans="2:9" ht="20" x14ac:dyDescent="0.2">
      <c r="B33" s="577" t="s">
        <v>194</v>
      </c>
      <c r="C33" s="578"/>
      <c r="D33" s="578"/>
      <c r="E33" s="578"/>
      <c r="F33" s="578"/>
      <c r="G33" s="578"/>
      <c r="H33" s="578"/>
      <c r="I33" s="579"/>
    </row>
    <row r="34" spans="2:9" ht="42" x14ac:dyDescent="0.2">
      <c r="B34" s="99" t="s">
        <v>117</v>
      </c>
      <c r="C34" s="100" t="s">
        <v>116</v>
      </c>
      <c r="D34" s="100" t="s">
        <v>115</v>
      </c>
      <c r="E34" s="100" t="s">
        <v>113</v>
      </c>
      <c r="F34" s="100" t="s">
        <v>154</v>
      </c>
      <c r="G34" s="100" t="s">
        <v>71</v>
      </c>
      <c r="H34" s="100" t="s">
        <v>112</v>
      </c>
      <c r="I34" s="101" t="s">
        <v>111</v>
      </c>
    </row>
    <row r="35" spans="2:9" ht="28" x14ac:dyDescent="0.2">
      <c r="B35" s="458" t="s">
        <v>441</v>
      </c>
      <c r="C35" s="459" t="s">
        <v>442</v>
      </c>
      <c r="D35" s="459">
        <v>9</v>
      </c>
      <c r="E35" s="60">
        <v>2005105</v>
      </c>
      <c r="F35" s="60" t="s">
        <v>1151</v>
      </c>
      <c r="G35" s="60">
        <v>5</v>
      </c>
      <c r="H35" s="459">
        <v>9</v>
      </c>
      <c r="I35" s="460">
        <v>43922</v>
      </c>
    </row>
    <row r="36" spans="2:9" ht="28" x14ac:dyDescent="0.2">
      <c r="B36" s="458"/>
      <c r="C36" s="459"/>
      <c r="D36" s="459"/>
      <c r="E36" s="60">
        <v>2005133</v>
      </c>
      <c r="F36" s="60" t="s">
        <v>1152</v>
      </c>
      <c r="G36" s="60">
        <v>6</v>
      </c>
      <c r="H36" s="459"/>
      <c r="I36" s="460"/>
    </row>
    <row r="37" spans="2:9" ht="28" x14ac:dyDescent="0.2">
      <c r="B37" s="458" t="s">
        <v>446</v>
      </c>
      <c r="C37" s="459" t="s">
        <v>447</v>
      </c>
      <c r="D37" s="459">
        <v>9</v>
      </c>
      <c r="E37" s="60">
        <v>2005102</v>
      </c>
      <c r="F37" s="60" t="s">
        <v>1153</v>
      </c>
      <c r="G37" s="60">
        <v>5</v>
      </c>
      <c r="H37" s="459">
        <v>9</v>
      </c>
      <c r="I37" s="460">
        <v>43922</v>
      </c>
    </row>
    <row r="38" spans="2:9" ht="28" x14ac:dyDescent="0.2">
      <c r="B38" s="458"/>
      <c r="C38" s="459"/>
      <c r="D38" s="459"/>
      <c r="E38" s="60">
        <v>2005103</v>
      </c>
      <c r="F38" s="60" t="s">
        <v>1154</v>
      </c>
      <c r="G38" s="60">
        <v>5</v>
      </c>
      <c r="H38" s="459"/>
      <c r="I38" s="460"/>
    </row>
    <row r="39" spans="2:9" ht="42" x14ac:dyDescent="0.2">
      <c r="B39" s="67" t="s">
        <v>1155</v>
      </c>
      <c r="C39" s="60" t="s">
        <v>1156</v>
      </c>
      <c r="D39" s="60">
        <v>9</v>
      </c>
      <c r="E39" s="60">
        <v>2005132</v>
      </c>
      <c r="F39" s="60" t="s">
        <v>753</v>
      </c>
      <c r="G39" s="60">
        <v>4</v>
      </c>
      <c r="H39" s="60">
        <v>9</v>
      </c>
      <c r="I39" s="69">
        <v>43922</v>
      </c>
    </row>
    <row r="40" spans="2:9" ht="28" x14ac:dyDescent="0.2">
      <c r="B40" s="458" t="s">
        <v>315</v>
      </c>
      <c r="C40" s="459" t="s">
        <v>316</v>
      </c>
      <c r="D40" s="459">
        <v>9</v>
      </c>
      <c r="E40" s="60">
        <v>2005102</v>
      </c>
      <c r="F40" s="60" t="s">
        <v>1157</v>
      </c>
      <c r="G40" s="60">
        <v>5</v>
      </c>
      <c r="H40" s="459">
        <v>9</v>
      </c>
      <c r="I40" s="599">
        <v>44713</v>
      </c>
    </row>
    <row r="41" spans="2:9" ht="28" x14ac:dyDescent="0.2">
      <c r="B41" s="458"/>
      <c r="C41" s="459"/>
      <c r="D41" s="459"/>
      <c r="E41" s="60">
        <v>2005103</v>
      </c>
      <c r="F41" s="60" t="s">
        <v>1158</v>
      </c>
      <c r="G41" s="60">
        <v>5</v>
      </c>
      <c r="H41" s="459"/>
      <c r="I41" s="600"/>
    </row>
    <row r="42" spans="2:9" ht="28" x14ac:dyDescent="0.2">
      <c r="B42" s="507" t="s">
        <v>319</v>
      </c>
      <c r="C42" s="511" t="s">
        <v>1159</v>
      </c>
      <c r="D42" s="511">
        <v>9</v>
      </c>
      <c r="E42" s="60">
        <v>200515</v>
      </c>
      <c r="F42" s="60" t="s">
        <v>1160</v>
      </c>
      <c r="G42" s="60">
        <v>5</v>
      </c>
      <c r="H42" s="511">
        <v>9</v>
      </c>
      <c r="I42" s="601">
        <v>44713</v>
      </c>
    </row>
    <row r="43" spans="2:9" ht="29" thickBot="1" x14ac:dyDescent="0.25">
      <c r="B43" s="517"/>
      <c r="C43" s="519"/>
      <c r="D43" s="519"/>
      <c r="E43" s="71">
        <v>1005133</v>
      </c>
      <c r="F43" s="155" t="s">
        <v>1152</v>
      </c>
      <c r="G43" s="155">
        <v>5</v>
      </c>
      <c r="H43" s="519"/>
      <c r="I43" s="602"/>
    </row>
    <row r="44" spans="2:9" x14ac:dyDescent="0.2">
      <c r="B44" s="54"/>
      <c r="C44" s="54"/>
      <c r="D44" s="54"/>
      <c r="E44" s="54"/>
      <c r="F44" s="225"/>
      <c r="G44" s="225"/>
      <c r="H44" s="54"/>
      <c r="I44" s="225"/>
    </row>
    <row r="45" spans="2:9" ht="17" thickBot="1" x14ac:dyDescent="0.25">
      <c r="B45" s="210"/>
      <c r="C45" s="210"/>
      <c r="D45" s="216"/>
      <c r="E45" s="210"/>
      <c r="F45" s="210"/>
      <c r="G45" s="216"/>
      <c r="H45" s="216"/>
      <c r="I45" s="210"/>
    </row>
    <row r="46" spans="2:9" ht="17" thickBot="1" x14ac:dyDescent="0.25">
      <c r="B46" s="553" t="s">
        <v>73</v>
      </c>
      <c r="C46" s="554"/>
      <c r="D46" s="554"/>
      <c r="E46" s="554"/>
      <c r="F46" s="555"/>
      <c r="G46" s="216"/>
      <c r="H46" s="216"/>
      <c r="I46" s="210"/>
    </row>
    <row r="47" spans="2:9" ht="17" thickBot="1" x14ac:dyDescent="0.25">
      <c r="B47" s="210"/>
      <c r="C47" s="210"/>
      <c r="D47" s="216"/>
      <c r="E47" s="210"/>
      <c r="F47" s="210"/>
      <c r="G47" s="216"/>
      <c r="H47" s="216"/>
      <c r="I47" s="210"/>
    </row>
    <row r="48" spans="2:9" ht="42" x14ac:dyDescent="0.2">
      <c r="B48" s="64" t="s">
        <v>72</v>
      </c>
      <c r="C48" s="65" t="s">
        <v>70</v>
      </c>
      <c r="D48" s="65" t="s">
        <v>71</v>
      </c>
      <c r="E48" s="65" t="s">
        <v>69</v>
      </c>
      <c r="F48" s="66" t="s">
        <v>1161</v>
      </c>
      <c r="G48" s="216"/>
      <c r="H48" s="216"/>
      <c r="I48" s="210"/>
    </row>
    <row r="49" spans="2:9" x14ac:dyDescent="0.2">
      <c r="B49" s="112" t="s">
        <v>1162</v>
      </c>
      <c r="C49" s="60">
        <v>2095116</v>
      </c>
      <c r="D49" s="60">
        <v>5</v>
      </c>
      <c r="E49" s="60">
        <v>5</v>
      </c>
      <c r="F49" s="69">
        <v>42917</v>
      </c>
      <c r="G49" s="62"/>
      <c r="H49" s="216"/>
      <c r="I49" s="210"/>
    </row>
    <row r="50" spans="2:9" ht="28" x14ac:dyDescent="0.2">
      <c r="B50" s="112" t="s">
        <v>1163</v>
      </c>
      <c r="C50" s="60">
        <v>2095143</v>
      </c>
      <c r="D50" s="60">
        <v>5</v>
      </c>
      <c r="E50" s="60">
        <v>5</v>
      </c>
      <c r="F50" s="69">
        <v>42917</v>
      </c>
      <c r="G50" s="216"/>
      <c r="H50" s="216"/>
      <c r="I50" s="222"/>
    </row>
    <row r="51" spans="2:9" ht="42" x14ac:dyDescent="0.2">
      <c r="B51" s="67" t="s">
        <v>1164</v>
      </c>
      <c r="C51" s="60">
        <v>9205228</v>
      </c>
      <c r="D51" s="60">
        <v>5</v>
      </c>
      <c r="E51" s="60">
        <v>5</v>
      </c>
      <c r="F51" s="69">
        <v>43739</v>
      </c>
      <c r="G51" s="216"/>
      <c r="H51" s="216"/>
      <c r="I51" s="222"/>
    </row>
    <row r="52" spans="2:9" x14ac:dyDescent="0.2">
      <c r="B52" s="67" t="s">
        <v>1165</v>
      </c>
      <c r="C52" s="60">
        <v>9205237</v>
      </c>
      <c r="D52" s="60">
        <v>5</v>
      </c>
      <c r="E52" s="60">
        <v>5</v>
      </c>
      <c r="F52" s="69">
        <v>43739</v>
      </c>
      <c r="G52" s="216"/>
      <c r="H52" s="216"/>
      <c r="I52" s="210"/>
    </row>
    <row r="53" spans="2:9" ht="42" x14ac:dyDescent="0.2">
      <c r="B53" s="67" t="s">
        <v>1166</v>
      </c>
      <c r="C53" s="60"/>
      <c r="D53" s="60">
        <v>4</v>
      </c>
      <c r="E53" s="60">
        <v>4</v>
      </c>
      <c r="F53" s="69">
        <v>43739</v>
      </c>
      <c r="G53" s="216"/>
      <c r="H53" s="216"/>
      <c r="I53" s="210"/>
    </row>
    <row r="54" spans="2:9" ht="17" thickBot="1" x14ac:dyDescent="0.25">
      <c r="B54" s="117" t="s">
        <v>1167</v>
      </c>
      <c r="C54" s="118">
        <v>9627113</v>
      </c>
      <c r="D54" s="118">
        <v>2</v>
      </c>
      <c r="E54" s="118">
        <v>2</v>
      </c>
      <c r="F54" s="72">
        <v>44835</v>
      </c>
      <c r="G54" s="216"/>
      <c r="H54" s="216"/>
      <c r="I54" s="210"/>
    </row>
  </sheetData>
  <mergeCells count="27">
    <mergeCell ref="B46:F46"/>
    <mergeCell ref="B40:B41"/>
    <mergeCell ref="C40:C41"/>
    <mergeCell ref="D40:D41"/>
    <mergeCell ref="H40:H41"/>
    <mergeCell ref="I40:I41"/>
    <mergeCell ref="B42:B43"/>
    <mergeCell ref="C42:C43"/>
    <mergeCell ref="D42:D43"/>
    <mergeCell ref="H42:H43"/>
    <mergeCell ref="I42:I43"/>
    <mergeCell ref="B35:B36"/>
    <mergeCell ref="C35:C36"/>
    <mergeCell ref="D35:D36"/>
    <mergeCell ref="H35:H36"/>
    <mergeCell ref="I35:I36"/>
    <mergeCell ref="B37:B38"/>
    <mergeCell ref="C37:C38"/>
    <mergeCell ref="D37:D38"/>
    <mergeCell ref="H37:H38"/>
    <mergeCell ref="I37:I38"/>
    <mergeCell ref="B33:I33"/>
    <mergeCell ref="B3:I3"/>
    <mergeCell ref="B9:I9"/>
    <mergeCell ref="B11:I11"/>
    <mergeCell ref="B20:I20"/>
    <mergeCell ref="B27:I27"/>
  </mergeCells>
  <hyperlinks>
    <hyperlink ref="A1" location="'EQUIPOLLENZE AREA INGLESE'!C22" display="&lt;&lt;&lt; TORNA ALLA LISTA SEDI" xr:uid="{641B5CEB-17CD-4A43-AA00-9295FF482F95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F0AA6-414F-B44B-9E6B-A92E9C1F4404}">
  <dimension ref="A1:I61"/>
  <sheetViews>
    <sheetView topLeftCell="A43" workbookViewId="0">
      <selection activeCell="A43" sqref="A1:XFD1048576"/>
    </sheetView>
  </sheetViews>
  <sheetFormatPr baseColWidth="10" defaultRowHeight="16" x14ac:dyDescent="0.2"/>
  <cols>
    <col min="1" max="1" width="25" style="348" customWidth="1"/>
    <col min="2" max="2" width="15.33203125" style="348" customWidth="1"/>
    <col min="3" max="3" width="16.6640625" style="348" customWidth="1"/>
    <col min="4" max="4" width="10.83203125" style="348"/>
    <col min="5" max="5" width="13.83203125" style="348" customWidth="1"/>
    <col min="6" max="6" width="18.33203125" style="348" customWidth="1"/>
    <col min="7" max="8" width="10.83203125" style="348"/>
    <col min="9" max="9" width="15.83203125" style="348" customWidth="1"/>
    <col min="10" max="16384" width="10.83203125" style="300"/>
  </cols>
  <sheetData>
    <row r="1" spans="1:9" ht="34" x14ac:dyDescent="0.2">
      <c r="A1" s="351" t="s">
        <v>164</v>
      </c>
    </row>
    <row r="2" spans="1:9" ht="17" thickBot="1" x14ac:dyDescent="0.25"/>
    <row r="3" spans="1:9" ht="89" customHeight="1" thickBot="1" x14ac:dyDescent="0.25">
      <c r="B3" s="446" t="s">
        <v>1085</v>
      </c>
      <c r="C3" s="447"/>
      <c r="D3" s="447"/>
      <c r="E3" s="447"/>
      <c r="F3" s="447"/>
      <c r="G3" s="447"/>
      <c r="H3" s="447"/>
      <c r="I3" s="448"/>
    </row>
    <row r="4" spans="1:9" x14ac:dyDescent="0.2">
      <c r="B4" s="215"/>
      <c r="C4" s="210"/>
      <c r="D4" s="216"/>
      <c r="E4" s="210"/>
      <c r="F4" s="210"/>
      <c r="G4" s="210"/>
      <c r="H4" s="210"/>
      <c r="I4" s="210"/>
    </row>
    <row r="5" spans="1:9" x14ac:dyDescent="0.2">
      <c r="B5" s="212" t="s">
        <v>162</v>
      </c>
      <c r="C5" s="217" t="s">
        <v>1086</v>
      </c>
      <c r="D5" s="216"/>
      <c r="E5" s="210"/>
      <c r="F5" s="210"/>
      <c r="G5" s="210"/>
      <c r="H5" s="210"/>
      <c r="I5" s="210"/>
    </row>
    <row r="6" spans="1:9" x14ac:dyDescent="0.2">
      <c r="B6" s="212" t="s">
        <v>252</v>
      </c>
      <c r="C6" s="218" t="s">
        <v>1621</v>
      </c>
      <c r="D6" s="216"/>
      <c r="E6" s="210"/>
      <c r="F6" s="210"/>
      <c r="G6" s="210"/>
      <c r="H6" s="210"/>
      <c r="I6" s="210"/>
    </row>
    <row r="7" spans="1:9" x14ac:dyDescent="0.2">
      <c r="B7" s="212" t="s">
        <v>158</v>
      </c>
      <c r="C7" s="212" t="s">
        <v>1087</v>
      </c>
      <c r="D7" s="216"/>
      <c r="E7" s="210"/>
      <c r="F7" s="210"/>
      <c r="G7" s="210"/>
      <c r="H7" s="210"/>
      <c r="I7" s="210"/>
    </row>
    <row r="8" spans="1:9" ht="17" thickBot="1" x14ac:dyDescent="0.25">
      <c r="B8" s="215"/>
      <c r="C8" s="210"/>
      <c r="D8" s="216"/>
      <c r="E8" s="210"/>
      <c r="F8" s="210"/>
      <c r="G8" s="210"/>
      <c r="H8" s="210"/>
      <c r="I8" s="210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B10" s="159"/>
      <c r="C10" s="159"/>
      <c r="D10" s="159"/>
      <c r="E10" s="210"/>
      <c r="F10" s="210"/>
      <c r="G10" s="210"/>
      <c r="H10" s="210"/>
      <c r="I10" s="210"/>
    </row>
    <row r="11" spans="1:9" ht="20" x14ac:dyDescent="0.2">
      <c r="B11" s="474" t="s">
        <v>167</v>
      </c>
      <c r="C11" s="475"/>
      <c r="D11" s="475"/>
      <c r="E11" s="475"/>
      <c r="F11" s="475"/>
      <c r="G11" s="475"/>
      <c r="H11" s="475"/>
      <c r="I11" s="476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111</v>
      </c>
    </row>
    <row r="13" spans="1:9" ht="28" x14ac:dyDescent="0.2">
      <c r="B13" s="41"/>
      <c r="C13" s="219" t="s">
        <v>1022</v>
      </c>
      <c r="D13" s="21">
        <v>6</v>
      </c>
      <c r="E13" s="21"/>
      <c r="F13" s="219" t="s">
        <v>1088</v>
      </c>
      <c r="G13" s="21">
        <v>6</v>
      </c>
      <c r="H13" s="21">
        <v>6</v>
      </c>
      <c r="I13" s="220" t="s">
        <v>773</v>
      </c>
    </row>
    <row r="14" spans="1:9" x14ac:dyDescent="0.2">
      <c r="B14" s="41"/>
      <c r="C14" s="219" t="s">
        <v>295</v>
      </c>
      <c r="D14" s="21">
        <v>9</v>
      </c>
      <c r="E14" s="21"/>
      <c r="F14" s="219" t="s">
        <v>1089</v>
      </c>
      <c r="G14" s="21">
        <v>6</v>
      </c>
      <c r="H14" s="21">
        <v>9</v>
      </c>
      <c r="I14" s="220" t="s">
        <v>311</v>
      </c>
    </row>
    <row r="15" spans="1:9" x14ac:dyDescent="0.2">
      <c r="B15" s="41"/>
      <c r="C15" s="219" t="s">
        <v>301</v>
      </c>
      <c r="D15" s="21">
        <v>9</v>
      </c>
      <c r="E15" s="21"/>
      <c r="F15" s="219" t="s">
        <v>301</v>
      </c>
      <c r="G15" s="21">
        <v>6</v>
      </c>
      <c r="H15" s="21">
        <v>9</v>
      </c>
      <c r="I15" s="36">
        <v>43191</v>
      </c>
    </row>
    <row r="16" spans="1:9" ht="42" x14ac:dyDescent="0.2">
      <c r="B16" s="41"/>
      <c r="C16" s="219" t="s">
        <v>1090</v>
      </c>
      <c r="D16" s="21">
        <v>9</v>
      </c>
      <c r="E16" s="21"/>
      <c r="F16" s="219" t="s">
        <v>1091</v>
      </c>
      <c r="G16" s="219" t="s">
        <v>1092</v>
      </c>
      <c r="H16" s="21">
        <v>9</v>
      </c>
      <c r="I16" s="36">
        <v>42887</v>
      </c>
    </row>
    <row r="17" spans="2:9" x14ac:dyDescent="0.2">
      <c r="B17" s="41"/>
      <c r="C17" s="219" t="s">
        <v>1093</v>
      </c>
      <c r="D17" s="21">
        <v>9</v>
      </c>
      <c r="E17" s="21"/>
      <c r="F17" s="219" t="s">
        <v>1094</v>
      </c>
      <c r="G17" s="21">
        <v>6</v>
      </c>
      <c r="H17" s="21">
        <v>9</v>
      </c>
      <c r="I17" s="36">
        <v>42887</v>
      </c>
    </row>
    <row r="18" spans="2:9" x14ac:dyDescent="0.2">
      <c r="B18" s="221" t="s">
        <v>294</v>
      </c>
      <c r="C18" s="219" t="s">
        <v>295</v>
      </c>
      <c r="D18" s="21">
        <v>9</v>
      </c>
      <c r="E18" s="21"/>
      <c r="F18" s="219" t="s">
        <v>1089</v>
      </c>
      <c r="G18" s="21">
        <v>6</v>
      </c>
      <c r="H18" s="21">
        <v>9</v>
      </c>
      <c r="I18" s="36">
        <v>42979</v>
      </c>
    </row>
    <row r="19" spans="2:9" x14ac:dyDescent="0.2">
      <c r="B19" s="603" t="s">
        <v>658</v>
      </c>
      <c r="C19" s="604" t="s">
        <v>659</v>
      </c>
      <c r="D19" s="605">
        <v>9</v>
      </c>
      <c r="E19" s="21">
        <v>63301</v>
      </c>
      <c r="F19" s="219" t="s">
        <v>1095</v>
      </c>
      <c r="G19" s="219" t="s">
        <v>992</v>
      </c>
      <c r="H19" s="605">
        <v>9</v>
      </c>
      <c r="I19" s="606">
        <v>43586</v>
      </c>
    </row>
    <row r="20" spans="2:9" x14ac:dyDescent="0.2">
      <c r="B20" s="603"/>
      <c r="C20" s="604"/>
      <c r="D20" s="605"/>
      <c r="E20" s="21">
        <v>63302</v>
      </c>
      <c r="F20" s="219" t="s">
        <v>1096</v>
      </c>
      <c r="G20" s="219" t="s">
        <v>992</v>
      </c>
      <c r="H20" s="605"/>
      <c r="I20" s="606"/>
    </row>
    <row r="21" spans="2:9" x14ac:dyDescent="0.2">
      <c r="B21" s="221" t="s">
        <v>300</v>
      </c>
      <c r="C21" s="219" t="s">
        <v>301</v>
      </c>
      <c r="D21" s="21">
        <v>9</v>
      </c>
      <c r="E21" s="21">
        <v>63202</v>
      </c>
      <c r="F21" s="219" t="s">
        <v>301</v>
      </c>
      <c r="G21" s="21">
        <v>6</v>
      </c>
      <c r="H21" s="21">
        <v>9</v>
      </c>
      <c r="I21" s="36">
        <v>43586</v>
      </c>
    </row>
    <row r="22" spans="2:9" x14ac:dyDescent="0.2">
      <c r="B22" s="221" t="s">
        <v>294</v>
      </c>
      <c r="C22" s="219" t="s">
        <v>295</v>
      </c>
      <c r="D22" s="219">
        <v>9</v>
      </c>
      <c r="E22" s="219" t="s">
        <v>1097</v>
      </c>
      <c r="F22" s="219" t="s">
        <v>1098</v>
      </c>
      <c r="G22" s="219">
        <v>6</v>
      </c>
      <c r="H22" s="219" t="s">
        <v>1099</v>
      </c>
      <c r="I22" s="220" t="s">
        <v>1100</v>
      </c>
    </row>
    <row r="23" spans="2:9" ht="28" x14ac:dyDescent="0.2">
      <c r="B23" s="41"/>
      <c r="C23" s="219" t="s">
        <v>1101</v>
      </c>
      <c r="D23" s="21">
        <v>9</v>
      </c>
      <c r="E23" s="21"/>
      <c r="F23" s="219" t="s">
        <v>1102</v>
      </c>
      <c r="G23" s="21">
        <v>6</v>
      </c>
      <c r="H23" s="21">
        <v>9</v>
      </c>
      <c r="I23" s="220" t="s">
        <v>1100</v>
      </c>
    </row>
    <row r="24" spans="2:9" ht="28" x14ac:dyDescent="0.2">
      <c r="B24" s="41" t="s">
        <v>304</v>
      </c>
      <c r="C24" s="219" t="s">
        <v>1103</v>
      </c>
      <c r="D24" s="21">
        <v>9</v>
      </c>
      <c r="E24" s="21">
        <v>64108</v>
      </c>
      <c r="F24" s="219" t="s">
        <v>1104</v>
      </c>
      <c r="G24" s="21">
        <v>4</v>
      </c>
      <c r="H24" s="21">
        <v>9</v>
      </c>
      <c r="I24" s="220" t="s">
        <v>1100</v>
      </c>
    </row>
    <row r="25" spans="2:9" ht="57" thickBot="1" x14ac:dyDescent="0.25">
      <c r="B25" s="35" t="s">
        <v>360</v>
      </c>
      <c r="C25" s="20" t="s">
        <v>361</v>
      </c>
      <c r="D25" s="20">
        <v>6</v>
      </c>
      <c r="E25" s="20">
        <v>111201</v>
      </c>
      <c r="F25" s="20" t="s">
        <v>1105</v>
      </c>
      <c r="G25" s="20">
        <v>6</v>
      </c>
      <c r="H25" s="20">
        <v>6</v>
      </c>
      <c r="I25" s="34">
        <v>43586</v>
      </c>
    </row>
    <row r="26" spans="2:9" ht="17" thickBot="1" x14ac:dyDescent="0.25">
      <c r="B26" s="54"/>
      <c r="C26" s="54"/>
      <c r="D26" s="54"/>
      <c r="E26" s="54"/>
      <c r="F26" s="54"/>
      <c r="G26" s="54"/>
      <c r="H26" s="54"/>
      <c r="I26" s="98"/>
    </row>
    <row r="27" spans="2:9" ht="20" x14ac:dyDescent="0.2">
      <c r="B27" s="559" t="s">
        <v>155</v>
      </c>
      <c r="C27" s="560"/>
      <c r="D27" s="560"/>
      <c r="E27" s="560"/>
      <c r="F27" s="560"/>
      <c r="G27" s="560"/>
      <c r="H27" s="560"/>
      <c r="I27" s="561"/>
    </row>
    <row r="28" spans="2:9" ht="42" x14ac:dyDescent="0.2">
      <c r="B28" s="31" t="s">
        <v>117</v>
      </c>
      <c r="C28" s="28" t="s">
        <v>116</v>
      </c>
      <c r="D28" s="28" t="s">
        <v>115</v>
      </c>
      <c r="E28" s="28" t="s">
        <v>113</v>
      </c>
      <c r="F28" s="28" t="s">
        <v>154</v>
      </c>
      <c r="G28" s="28" t="s">
        <v>71</v>
      </c>
      <c r="H28" s="28" t="s">
        <v>112</v>
      </c>
      <c r="I28" s="27" t="s">
        <v>111</v>
      </c>
    </row>
    <row r="29" spans="2:9" ht="29" thickBot="1" x14ac:dyDescent="0.25">
      <c r="B29" s="84"/>
      <c r="C29" s="85" t="s">
        <v>377</v>
      </c>
      <c r="D29" s="86">
        <v>9</v>
      </c>
      <c r="E29" s="71"/>
      <c r="F29" s="85" t="s">
        <v>686</v>
      </c>
      <c r="G29" s="86">
        <v>6</v>
      </c>
      <c r="H29" s="86">
        <v>9</v>
      </c>
      <c r="I29" s="87">
        <v>42887</v>
      </c>
    </row>
    <row r="30" spans="2:9" ht="17" thickBot="1" x14ac:dyDescent="0.25">
      <c r="B30" s="222"/>
      <c r="C30" s="77"/>
      <c r="D30" s="216"/>
      <c r="E30" s="222"/>
      <c r="F30" s="77"/>
      <c r="G30" s="222"/>
      <c r="H30" s="222"/>
      <c r="I30" s="223"/>
    </row>
    <row r="31" spans="2:9" ht="20" x14ac:dyDescent="0.2">
      <c r="B31" s="596" t="s">
        <v>254</v>
      </c>
      <c r="C31" s="597"/>
      <c r="D31" s="597"/>
      <c r="E31" s="597"/>
      <c r="F31" s="597"/>
      <c r="G31" s="597"/>
      <c r="H31" s="597"/>
      <c r="I31" s="598"/>
    </row>
    <row r="32" spans="2:9" ht="42" x14ac:dyDescent="0.2">
      <c r="B32" s="31" t="s">
        <v>117</v>
      </c>
      <c r="C32" s="28" t="s">
        <v>116</v>
      </c>
      <c r="D32" s="28" t="s">
        <v>115</v>
      </c>
      <c r="E32" s="28" t="s">
        <v>113</v>
      </c>
      <c r="F32" s="28" t="s">
        <v>154</v>
      </c>
      <c r="G32" s="28" t="s">
        <v>71</v>
      </c>
      <c r="H32" s="28" t="s">
        <v>112</v>
      </c>
      <c r="I32" s="27" t="s">
        <v>195</v>
      </c>
    </row>
    <row r="33" spans="2:9" ht="28" x14ac:dyDescent="0.2">
      <c r="B33" s="79" t="s">
        <v>867</v>
      </c>
      <c r="C33" s="80" t="s">
        <v>868</v>
      </c>
      <c r="D33" s="81">
        <v>9</v>
      </c>
      <c r="E33" s="60"/>
      <c r="F33" s="80" t="s">
        <v>1106</v>
      </c>
      <c r="G33" s="81">
        <v>7</v>
      </c>
      <c r="H33" s="81">
        <v>9</v>
      </c>
      <c r="I33" s="82">
        <v>44044</v>
      </c>
    </row>
    <row r="34" spans="2:9" ht="28" x14ac:dyDescent="0.2">
      <c r="B34" s="79" t="s">
        <v>782</v>
      </c>
      <c r="C34" s="80" t="s">
        <v>783</v>
      </c>
      <c r="D34" s="81">
        <v>9</v>
      </c>
      <c r="E34" s="60"/>
      <c r="F34" s="80" t="s">
        <v>1107</v>
      </c>
      <c r="G34" s="81">
        <v>6</v>
      </c>
      <c r="H34" s="81">
        <v>9</v>
      </c>
      <c r="I34" s="82">
        <v>44044</v>
      </c>
    </row>
    <row r="35" spans="2:9" ht="42" x14ac:dyDescent="0.2">
      <c r="B35" s="79" t="s">
        <v>1051</v>
      </c>
      <c r="C35" s="80" t="s">
        <v>1108</v>
      </c>
      <c r="D35" s="81">
        <v>6</v>
      </c>
      <c r="E35" s="60"/>
      <c r="F35" s="80" t="s">
        <v>1109</v>
      </c>
      <c r="G35" s="81">
        <v>7</v>
      </c>
      <c r="H35" s="81">
        <v>6</v>
      </c>
      <c r="I35" s="82">
        <v>44044</v>
      </c>
    </row>
    <row r="36" spans="2:9" ht="42" x14ac:dyDescent="0.2">
      <c r="B36" s="79" t="s">
        <v>636</v>
      </c>
      <c r="C36" s="80" t="s">
        <v>637</v>
      </c>
      <c r="D36" s="60">
        <v>6</v>
      </c>
      <c r="E36" s="60"/>
      <c r="F36" s="80" t="s">
        <v>1110</v>
      </c>
      <c r="G36" s="81">
        <v>4</v>
      </c>
      <c r="H36" s="60">
        <v>6</v>
      </c>
      <c r="I36" s="69">
        <v>44044</v>
      </c>
    </row>
    <row r="37" spans="2:9" ht="28" x14ac:dyDescent="0.2">
      <c r="B37" s="79"/>
      <c r="C37" s="80" t="s">
        <v>909</v>
      </c>
      <c r="D37" s="60">
        <v>9</v>
      </c>
      <c r="E37" s="60">
        <v>553102</v>
      </c>
      <c r="F37" s="80" t="s">
        <v>1111</v>
      </c>
      <c r="G37" s="81">
        <v>6</v>
      </c>
      <c r="H37" s="60">
        <v>9</v>
      </c>
      <c r="I37" s="69">
        <v>44743</v>
      </c>
    </row>
    <row r="38" spans="2:9" ht="28" x14ac:dyDescent="0.2">
      <c r="B38" s="79"/>
      <c r="C38" s="80" t="s">
        <v>873</v>
      </c>
      <c r="D38" s="60">
        <v>9</v>
      </c>
      <c r="E38" s="60">
        <v>553106</v>
      </c>
      <c r="F38" s="80" t="s">
        <v>801</v>
      </c>
      <c r="G38" s="81">
        <v>6</v>
      </c>
      <c r="H38" s="60">
        <v>9</v>
      </c>
      <c r="I38" s="69">
        <v>44743</v>
      </c>
    </row>
    <row r="39" spans="2:9" ht="28" x14ac:dyDescent="0.2">
      <c r="B39" s="588"/>
      <c r="C39" s="522" t="s">
        <v>868</v>
      </c>
      <c r="D39" s="511">
        <v>9</v>
      </c>
      <c r="E39" s="60">
        <v>221303</v>
      </c>
      <c r="F39" s="80" t="s">
        <v>491</v>
      </c>
      <c r="G39" s="81">
        <v>6</v>
      </c>
      <c r="H39" s="459">
        <v>9</v>
      </c>
      <c r="I39" s="565">
        <v>44743</v>
      </c>
    </row>
    <row r="40" spans="2:9" ht="29" thickBot="1" x14ac:dyDescent="0.25">
      <c r="B40" s="607"/>
      <c r="C40" s="533"/>
      <c r="D40" s="519"/>
      <c r="E40" s="71">
        <v>65105</v>
      </c>
      <c r="F40" s="85" t="s">
        <v>1112</v>
      </c>
      <c r="G40" s="86">
        <v>8</v>
      </c>
      <c r="H40" s="463"/>
      <c r="I40" s="573"/>
    </row>
    <row r="41" spans="2:9" ht="17" thickBot="1" x14ac:dyDescent="0.25">
      <c r="B41" s="54"/>
      <c r="C41" s="58"/>
      <c r="D41" s="54"/>
      <c r="E41" s="54"/>
      <c r="F41" s="58"/>
      <c r="G41" s="54"/>
      <c r="H41" s="54"/>
      <c r="I41" s="98"/>
    </row>
    <row r="42" spans="2:9" ht="20" x14ac:dyDescent="0.2">
      <c r="B42" s="468" t="s">
        <v>208</v>
      </c>
      <c r="C42" s="469"/>
      <c r="D42" s="469"/>
      <c r="E42" s="469"/>
      <c r="F42" s="469"/>
      <c r="G42" s="469"/>
      <c r="H42" s="469"/>
      <c r="I42" s="470"/>
    </row>
    <row r="43" spans="2:9" ht="42" x14ac:dyDescent="0.2">
      <c r="B43" s="31" t="s">
        <v>117</v>
      </c>
      <c r="C43" s="28" t="s">
        <v>116</v>
      </c>
      <c r="D43" s="28" t="s">
        <v>115</v>
      </c>
      <c r="E43" s="28" t="s">
        <v>113</v>
      </c>
      <c r="F43" s="28" t="s">
        <v>154</v>
      </c>
      <c r="G43" s="28" t="s">
        <v>71</v>
      </c>
      <c r="H43" s="28" t="s">
        <v>112</v>
      </c>
      <c r="I43" s="27" t="s">
        <v>195</v>
      </c>
    </row>
    <row r="44" spans="2:9" ht="42" x14ac:dyDescent="0.2">
      <c r="B44" s="67" t="s">
        <v>472</v>
      </c>
      <c r="C44" s="113" t="s">
        <v>632</v>
      </c>
      <c r="D44" s="60">
        <v>9</v>
      </c>
      <c r="E44" s="60">
        <v>7549</v>
      </c>
      <c r="F44" s="113" t="s">
        <v>1113</v>
      </c>
      <c r="G44" s="60">
        <v>8</v>
      </c>
      <c r="H44" s="60">
        <v>9</v>
      </c>
      <c r="I44" s="69">
        <v>44835</v>
      </c>
    </row>
    <row r="45" spans="2:9" ht="28" x14ac:dyDescent="0.2">
      <c r="B45" s="67" t="s">
        <v>727</v>
      </c>
      <c r="C45" s="113" t="s">
        <v>1114</v>
      </c>
      <c r="D45" s="60">
        <v>9</v>
      </c>
      <c r="E45" s="60">
        <v>65015</v>
      </c>
      <c r="F45" s="113" t="s">
        <v>1112</v>
      </c>
      <c r="G45" s="60">
        <v>8</v>
      </c>
      <c r="H45" s="60">
        <v>9</v>
      </c>
      <c r="I45" s="69">
        <v>44835</v>
      </c>
    </row>
    <row r="46" spans="2:9" ht="28" x14ac:dyDescent="0.2">
      <c r="B46" s="67" t="s">
        <v>468</v>
      </c>
      <c r="C46" s="113" t="s">
        <v>625</v>
      </c>
      <c r="D46" s="60">
        <v>9</v>
      </c>
      <c r="E46" s="60">
        <v>221303</v>
      </c>
      <c r="F46" s="113" t="s">
        <v>491</v>
      </c>
      <c r="G46" s="60">
        <v>6</v>
      </c>
      <c r="H46" s="60" t="s">
        <v>1115</v>
      </c>
      <c r="I46" s="69">
        <v>44835</v>
      </c>
    </row>
    <row r="47" spans="2:9" ht="43" thickBot="1" x14ac:dyDescent="0.25">
      <c r="B47" s="70" t="s">
        <v>1116</v>
      </c>
      <c r="C47" s="118" t="s">
        <v>1117</v>
      </c>
      <c r="D47" s="71">
        <v>9</v>
      </c>
      <c r="E47" s="71">
        <v>64107</v>
      </c>
      <c r="F47" s="118" t="s">
        <v>168</v>
      </c>
      <c r="G47" s="71">
        <v>4</v>
      </c>
      <c r="H47" s="71" t="s">
        <v>1118</v>
      </c>
      <c r="I47" s="72">
        <v>44835</v>
      </c>
    </row>
    <row r="48" spans="2:9" ht="17" thickBot="1" x14ac:dyDescent="0.25">
      <c r="B48" s="222"/>
      <c r="C48" s="77"/>
      <c r="D48" s="216"/>
      <c r="E48" s="222"/>
      <c r="F48" s="77"/>
      <c r="G48" s="222"/>
      <c r="H48" s="210"/>
      <c r="I48" s="224"/>
    </row>
    <row r="49" spans="2:9" ht="20" x14ac:dyDescent="0.2">
      <c r="B49" s="562" t="s">
        <v>188</v>
      </c>
      <c r="C49" s="563"/>
      <c r="D49" s="563"/>
      <c r="E49" s="563"/>
      <c r="F49" s="563"/>
      <c r="G49" s="563"/>
      <c r="H49" s="563"/>
      <c r="I49" s="564"/>
    </row>
    <row r="50" spans="2:9" ht="42" x14ac:dyDescent="0.2">
      <c r="B50" s="31" t="s">
        <v>117</v>
      </c>
      <c r="C50" s="28" t="s">
        <v>116</v>
      </c>
      <c r="D50" s="28" t="s">
        <v>115</v>
      </c>
      <c r="E50" s="28" t="s">
        <v>113</v>
      </c>
      <c r="F50" s="28" t="s">
        <v>154</v>
      </c>
      <c r="G50" s="28" t="s">
        <v>71</v>
      </c>
      <c r="H50" s="28" t="s">
        <v>112</v>
      </c>
      <c r="I50" s="27" t="s">
        <v>111</v>
      </c>
    </row>
    <row r="51" spans="2:9" ht="29" thickBot="1" x14ac:dyDescent="0.25">
      <c r="B51" s="84"/>
      <c r="C51" s="85" t="s">
        <v>330</v>
      </c>
      <c r="D51" s="86">
        <v>6</v>
      </c>
      <c r="E51" s="71"/>
      <c r="F51" s="85" t="s">
        <v>497</v>
      </c>
      <c r="G51" s="86">
        <v>6</v>
      </c>
      <c r="H51" s="86">
        <v>6</v>
      </c>
      <c r="I51" s="111" t="s">
        <v>311</v>
      </c>
    </row>
    <row r="52" spans="2:9" x14ac:dyDescent="0.2">
      <c r="B52" s="222"/>
      <c r="C52" s="222"/>
      <c r="D52" s="216"/>
      <c r="E52" s="222"/>
      <c r="F52" s="222"/>
      <c r="G52" s="222"/>
      <c r="H52" s="222"/>
      <c r="I52" s="222"/>
    </row>
    <row r="53" spans="2:9" ht="17" thickBot="1" x14ac:dyDescent="0.25">
      <c r="B53" s="222"/>
      <c r="C53" s="222"/>
      <c r="D53" s="216"/>
      <c r="E53" s="222"/>
      <c r="F53" s="222"/>
      <c r="G53" s="222"/>
      <c r="H53" s="222"/>
      <c r="I53" s="222"/>
    </row>
    <row r="54" spans="2:9" ht="17" thickBot="1" x14ac:dyDescent="0.25">
      <c r="B54" s="553" t="s">
        <v>73</v>
      </c>
      <c r="C54" s="554"/>
      <c r="D54" s="554"/>
      <c r="E54" s="554"/>
      <c r="F54" s="555"/>
      <c r="G54" s="210"/>
      <c r="H54" s="210"/>
      <c r="I54" s="210"/>
    </row>
    <row r="55" spans="2:9" ht="17" thickBot="1" x14ac:dyDescent="0.25">
      <c r="B55" s="63"/>
      <c r="C55" s="63"/>
      <c r="D55" s="63"/>
      <c r="E55" s="63"/>
      <c r="F55" s="63"/>
      <c r="G55" s="210"/>
      <c r="H55" s="210"/>
      <c r="I55" s="210"/>
    </row>
    <row r="56" spans="2:9" ht="42" x14ac:dyDescent="0.2">
      <c r="B56" s="156" t="s">
        <v>72</v>
      </c>
      <c r="C56" s="157" t="s">
        <v>1119</v>
      </c>
      <c r="D56" s="157" t="s">
        <v>71</v>
      </c>
      <c r="E56" s="157" t="s">
        <v>69</v>
      </c>
      <c r="F56" s="158" t="s">
        <v>68</v>
      </c>
      <c r="G56" s="62"/>
      <c r="H56" s="62"/>
      <c r="I56" s="210"/>
    </row>
    <row r="57" spans="2:9" ht="28" x14ac:dyDescent="0.2">
      <c r="B57" s="67" t="s">
        <v>1120</v>
      </c>
      <c r="C57" s="60">
        <v>5</v>
      </c>
      <c r="D57" s="60">
        <v>3</v>
      </c>
      <c r="E57" s="60">
        <v>3</v>
      </c>
      <c r="F57" s="69">
        <v>43862</v>
      </c>
      <c r="G57" s="222"/>
      <c r="H57" s="222"/>
      <c r="I57" s="222"/>
    </row>
    <row r="58" spans="2:9" ht="28" x14ac:dyDescent="0.2">
      <c r="B58" s="67" t="s">
        <v>1121</v>
      </c>
      <c r="C58" s="60">
        <v>6</v>
      </c>
      <c r="D58" s="60">
        <v>3</v>
      </c>
      <c r="E58" s="60">
        <v>3</v>
      </c>
      <c r="F58" s="69">
        <v>43862</v>
      </c>
      <c r="G58" s="222"/>
      <c r="H58" s="222"/>
      <c r="I58" s="222"/>
    </row>
    <row r="59" spans="2:9" x14ac:dyDescent="0.2">
      <c r="B59" s="67" t="s">
        <v>217</v>
      </c>
      <c r="C59" s="60">
        <v>7540</v>
      </c>
      <c r="D59" s="60">
        <v>4</v>
      </c>
      <c r="E59" s="60">
        <v>4</v>
      </c>
      <c r="F59" s="69">
        <v>43586</v>
      </c>
      <c r="G59" s="222"/>
      <c r="H59" s="222"/>
      <c r="I59" s="222"/>
    </row>
    <row r="60" spans="2:9" ht="28" x14ac:dyDescent="0.2">
      <c r="B60" s="67" t="s">
        <v>1122</v>
      </c>
      <c r="C60" s="60">
        <v>7536</v>
      </c>
      <c r="D60" s="60">
        <v>5</v>
      </c>
      <c r="E60" s="60">
        <v>5</v>
      </c>
      <c r="F60" s="69">
        <v>43586</v>
      </c>
      <c r="G60" s="222"/>
      <c r="H60" s="222"/>
      <c r="I60" s="222"/>
    </row>
    <row r="61" spans="2:9" ht="29" thickBot="1" x14ac:dyDescent="0.25">
      <c r="B61" s="70" t="s">
        <v>1123</v>
      </c>
      <c r="C61" s="71"/>
      <c r="D61" s="71">
        <v>4</v>
      </c>
      <c r="E61" s="71">
        <v>3</v>
      </c>
      <c r="F61" s="72">
        <v>44835</v>
      </c>
    </row>
  </sheetData>
  <mergeCells count="18">
    <mergeCell ref="B42:I42"/>
    <mergeCell ref="B49:I49"/>
    <mergeCell ref="B54:F54"/>
    <mergeCell ref="B27:I27"/>
    <mergeCell ref="B31:I31"/>
    <mergeCell ref="B39:B40"/>
    <mergeCell ref="C39:C40"/>
    <mergeCell ref="D39:D40"/>
    <mergeCell ref="H39:H40"/>
    <mergeCell ref="I39:I40"/>
    <mergeCell ref="B3:I3"/>
    <mergeCell ref="B9:I9"/>
    <mergeCell ref="B11:I11"/>
    <mergeCell ref="B19:B20"/>
    <mergeCell ref="C19:C20"/>
    <mergeCell ref="D19:D20"/>
    <mergeCell ref="H19:H20"/>
    <mergeCell ref="I19:I20"/>
  </mergeCells>
  <hyperlinks>
    <hyperlink ref="A1" location="'EQUIPOLLENZE AREA INGLESE'!C23" display="&lt;&lt;&lt; TORNA ALLA LISTA SEDI" xr:uid="{23987D81-DDA2-6B4D-BF70-64A59DD32198}"/>
    <hyperlink ref="C6" r:id="rId1" xr:uid="{DB54C317-6CC5-F14D-A061-1CB5EFB794F9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AD7E2-4D29-E241-B9AF-79D38E46E780}">
  <dimension ref="A1:I25"/>
  <sheetViews>
    <sheetView workbookViewId="0"/>
  </sheetViews>
  <sheetFormatPr baseColWidth="10" defaultRowHeight="16" x14ac:dyDescent="0.2"/>
  <cols>
    <col min="1" max="1" width="25" style="348" customWidth="1"/>
    <col min="2" max="2" width="15.33203125" style="348" customWidth="1"/>
    <col min="3" max="3" width="16.6640625" style="348" customWidth="1"/>
    <col min="4" max="4" width="10.83203125" style="348"/>
    <col min="5" max="5" width="13.83203125" style="348" customWidth="1"/>
    <col min="6" max="6" width="18.33203125" style="348" customWidth="1"/>
    <col min="7" max="8" width="10.83203125" style="348"/>
    <col min="9" max="9" width="15.83203125" style="348" customWidth="1"/>
    <col min="10" max="16384" width="10.83203125" style="300"/>
  </cols>
  <sheetData>
    <row r="1" spans="1:9" ht="34" x14ac:dyDescent="0.2">
      <c r="A1" s="351" t="s">
        <v>164</v>
      </c>
    </row>
    <row r="2" spans="1:9" ht="17" thickBot="1" x14ac:dyDescent="0.25"/>
    <row r="3" spans="1:9" ht="51" customHeight="1" thickBot="1" x14ac:dyDescent="0.25">
      <c r="B3" s="446" t="s">
        <v>1669</v>
      </c>
      <c r="C3" s="447"/>
      <c r="D3" s="447"/>
      <c r="E3" s="447"/>
      <c r="F3" s="447"/>
      <c r="G3" s="447"/>
      <c r="H3" s="447"/>
      <c r="I3" s="448"/>
    </row>
    <row r="4" spans="1:9" x14ac:dyDescent="0.2">
      <c r="B4" s="215"/>
      <c r="C4" s="210"/>
      <c r="D4" s="216"/>
      <c r="E4" s="210"/>
      <c r="F4" s="210"/>
      <c r="G4" s="210"/>
      <c r="H4" s="210"/>
      <c r="I4" s="210"/>
    </row>
    <row r="5" spans="1:9" x14ac:dyDescent="0.2">
      <c r="B5" s="212" t="s">
        <v>162</v>
      </c>
      <c r="C5" s="217" t="s">
        <v>1670</v>
      </c>
      <c r="D5" s="216"/>
      <c r="E5" s="210"/>
      <c r="F5" s="210"/>
      <c r="G5" s="210"/>
      <c r="H5" s="210"/>
      <c r="I5" s="210"/>
    </row>
    <row r="6" spans="1:9" x14ac:dyDescent="0.2">
      <c r="B6" s="212" t="s">
        <v>252</v>
      </c>
      <c r="C6" s="218"/>
      <c r="D6" s="216"/>
      <c r="E6" s="210"/>
      <c r="F6" s="210"/>
      <c r="G6" s="210"/>
      <c r="H6" s="210"/>
      <c r="I6" s="210"/>
    </row>
    <row r="7" spans="1:9" x14ac:dyDescent="0.2">
      <c r="B7" s="212" t="s">
        <v>158</v>
      </c>
      <c r="C7" s="212" t="s">
        <v>1668</v>
      </c>
      <c r="D7" s="216"/>
      <c r="E7" s="300"/>
      <c r="F7" s="210"/>
      <c r="G7" s="210"/>
      <c r="H7" s="210"/>
      <c r="I7" s="210"/>
    </row>
    <row r="8" spans="1:9" ht="17" thickBot="1" x14ac:dyDescent="0.25">
      <c r="B8" s="215"/>
      <c r="C8" s="210"/>
      <c r="D8" s="216"/>
      <c r="E8" s="210"/>
      <c r="F8" s="210"/>
      <c r="G8" s="210"/>
      <c r="H8" s="210"/>
      <c r="I8" s="210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B10" s="159"/>
      <c r="C10" s="159"/>
      <c r="D10" s="159"/>
      <c r="E10" s="210"/>
      <c r="F10" s="210"/>
      <c r="G10" s="210"/>
      <c r="H10" s="210"/>
      <c r="I10" s="210"/>
    </row>
    <row r="11" spans="1:9" ht="20" customHeight="1" x14ac:dyDescent="0.2">
      <c r="B11" s="577" t="s">
        <v>194</v>
      </c>
      <c r="C11" s="578"/>
      <c r="D11" s="578"/>
      <c r="E11" s="578"/>
      <c r="F11" s="578"/>
      <c r="G11" s="578"/>
      <c r="H11" s="578"/>
      <c r="I11" s="579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111</v>
      </c>
    </row>
    <row r="13" spans="1:9" ht="28" x14ac:dyDescent="0.2">
      <c r="B13" s="41" t="s">
        <v>326</v>
      </c>
      <c r="C13" s="219" t="s">
        <v>327</v>
      </c>
      <c r="D13" s="21">
        <v>9</v>
      </c>
      <c r="E13" s="21" t="s">
        <v>1672</v>
      </c>
      <c r="F13" s="219" t="s">
        <v>1673</v>
      </c>
      <c r="G13" s="21">
        <v>6</v>
      </c>
      <c r="H13" s="21">
        <v>9</v>
      </c>
      <c r="I13" s="220" t="s">
        <v>1671</v>
      </c>
    </row>
    <row r="14" spans="1:9" ht="42" x14ac:dyDescent="0.2">
      <c r="B14" s="41" t="s">
        <v>315</v>
      </c>
      <c r="C14" s="219" t="s">
        <v>316</v>
      </c>
      <c r="D14" s="21">
        <v>9</v>
      </c>
      <c r="E14" s="21" t="s">
        <v>1674</v>
      </c>
      <c r="F14" s="219" t="s">
        <v>1675</v>
      </c>
      <c r="G14" s="21">
        <v>6</v>
      </c>
      <c r="H14" s="21">
        <v>9</v>
      </c>
      <c r="I14" s="220" t="s">
        <v>1671</v>
      </c>
    </row>
    <row r="15" spans="1:9" ht="42" x14ac:dyDescent="0.2">
      <c r="B15" s="41" t="s">
        <v>196</v>
      </c>
      <c r="C15" s="219" t="s">
        <v>197</v>
      </c>
      <c r="D15" s="21">
        <v>6</v>
      </c>
      <c r="E15" s="21" t="s">
        <v>1677</v>
      </c>
      <c r="F15" s="219" t="s">
        <v>1678</v>
      </c>
      <c r="G15" s="21">
        <v>6</v>
      </c>
      <c r="H15" s="21">
        <v>6</v>
      </c>
      <c r="I15" s="36">
        <v>44713</v>
      </c>
    </row>
    <row r="16" spans="1:9" ht="42" x14ac:dyDescent="0.2">
      <c r="B16" s="41" t="s">
        <v>1679</v>
      </c>
      <c r="C16" s="219" t="s">
        <v>1681</v>
      </c>
      <c r="D16" s="21">
        <v>6</v>
      </c>
      <c r="E16" s="21"/>
      <c r="F16" s="219" t="s">
        <v>1684</v>
      </c>
      <c r="G16" s="219" t="s">
        <v>143</v>
      </c>
      <c r="H16" s="21">
        <v>6</v>
      </c>
      <c r="I16" s="36">
        <v>44835</v>
      </c>
    </row>
    <row r="17" spans="2:9" ht="70" x14ac:dyDescent="0.2">
      <c r="B17" s="41" t="s">
        <v>319</v>
      </c>
      <c r="C17" s="219" t="s">
        <v>1682</v>
      </c>
      <c r="D17" s="21">
        <v>9</v>
      </c>
      <c r="E17" s="21"/>
      <c r="F17" s="219" t="s">
        <v>1685</v>
      </c>
      <c r="G17" s="21" t="s">
        <v>1502</v>
      </c>
      <c r="H17" s="21">
        <v>9</v>
      </c>
      <c r="I17" s="36">
        <v>44835</v>
      </c>
    </row>
    <row r="18" spans="2:9" ht="29" thickBot="1" x14ac:dyDescent="0.25">
      <c r="B18" s="409" t="s">
        <v>1680</v>
      </c>
      <c r="C18" s="286" t="s">
        <v>1683</v>
      </c>
      <c r="D18" s="20">
        <v>6</v>
      </c>
      <c r="E18" s="20"/>
      <c r="F18" s="286" t="s">
        <v>1686</v>
      </c>
      <c r="G18" s="20">
        <v>6</v>
      </c>
      <c r="H18" s="20">
        <v>6</v>
      </c>
      <c r="I18" s="34">
        <v>44835</v>
      </c>
    </row>
    <row r="19" spans="2:9" x14ac:dyDescent="0.2">
      <c r="B19" s="222"/>
      <c r="C19" s="222"/>
      <c r="D19" s="216"/>
      <c r="E19" s="222"/>
      <c r="F19" s="222"/>
      <c r="G19" s="222"/>
      <c r="H19" s="222"/>
      <c r="I19" s="222"/>
    </row>
    <row r="20" spans="2:9" x14ac:dyDescent="0.2">
      <c r="B20" s="222"/>
      <c r="C20" s="222"/>
      <c r="D20" s="216"/>
      <c r="E20" s="222"/>
      <c r="F20" s="222"/>
      <c r="G20" s="222"/>
      <c r="H20" s="222"/>
      <c r="I20" s="222"/>
    </row>
    <row r="21" spans="2:9" ht="17" thickBot="1" x14ac:dyDescent="0.25">
      <c r="B21" s="553" t="s">
        <v>73</v>
      </c>
      <c r="C21" s="554"/>
      <c r="D21" s="554"/>
      <c r="E21" s="554"/>
      <c r="F21" s="555"/>
      <c r="G21" s="210"/>
      <c r="H21" s="210"/>
      <c r="I21" s="210"/>
    </row>
    <row r="22" spans="2:9" ht="17" thickBot="1" x14ac:dyDescent="0.25">
      <c r="B22" s="63"/>
      <c r="C22" s="63"/>
      <c r="D22" s="63"/>
      <c r="E22" s="63"/>
      <c r="F22" s="63"/>
      <c r="G22" s="210"/>
      <c r="H22" s="210"/>
      <c r="I22" s="210"/>
    </row>
    <row r="23" spans="2:9" ht="42" x14ac:dyDescent="0.2">
      <c r="B23" s="156" t="s">
        <v>72</v>
      </c>
      <c r="C23" s="157" t="s">
        <v>1119</v>
      </c>
      <c r="D23" s="157" t="s">
        <v>71</v>
      </c>
      <c r="E23" s="157" t="s">
        <v>69</v>
      </c>
      <c r="F23" s="158" t="s">
        <v>68</v>
      </c>
      <c r="G23" s="62"/>
      <c r="H23" s="62"/>
      <c r="I23" s="210"/>
    </row>
    <row r="24" spans="2:9" ht="28" x14ac:dyDescent="0.2">
      <c r="B24" s="67" t="s">
        <v>434</v>
      </c>
      <c r="C24" s="60" t="s">
        <v>1676</v>
      </c>
      <c r="D24" s="60">
        <v>6</v>
      </c>
      <c r="E24" s="60">
        <v>6</v>
      </c>
      <c r="F24" s="69">
        <v>44713</v>
      </c>
      <c r="G24" s="222"/>
      <c r="H24" s="222"/>
      <c r="I24" s="222"/>
    </row>
    <row r="25" spans="2:9" ht="1" customHeight="1" x14ac:dyDescent="0.2">
      <c r="B25" s="67"/>
      <c r="C25" s="60"/>
      <c r="D25" s="60"/>
      <c r="E25" s="60"/>
      <c r="F25" s="69"/>
      <c r="G25" s="222"/>
      <c r="H25" s="222"/>
      <c r="I25" s="222"/>
    </row>
  </sheetData>
  <mergeCells count="4">
    <mergeCell ref="B21:F21"/>
    <mergeCell ref="B3:I3"/>
    <mergeCell ref="B9:I9"/>
    <mergeCell ref="B11:I11"/>
  </mergeCells>
  <hyperlinks>
    <hyperlink ref="A1" location="'EQUIPOLLENZE AREA INGLESE'!C23" display="&lt;&lt;&lt; TORNA ALLA LISTA SEDI" xr:uid="{2422993A-D941-9E48-8BA6-F20D44A0E33E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85328-9E4B-1B4D-8EF8-9B94E76827F2}">
  <dimension ref="A1:I74"/>
  <sheetViews>
    <sheetView topLeftCell="A4" workbookViewId="0">
      <selection activeCell="B16" sqref="B16:I16"/>
    </sheetView>
  </sheetViews>
  <sheetFormatPr baseColWidth="10" defaultRowHeight="16" x14ac:dyDescent="0.2"/>
  <cols>
    <col min="1" max="1" width="25.1640625" style="348" customWidth="1"/>
    <col min="2" max="2" width="21.1640625" style="348" customWidth="1"/>
    <col min="3" max="3" width="22.33203125" style="348" customWidth="1"/>
    <col min="4" max="4" width="10.83203125" style="348"/>
    <col min="5" max="5" width="19.33203125" style="348" customWidth="1"/>
    <col min="6" max="6" width="22.1640625" style="348" customWidth="1"/>
    <col min="7" max="8" width="10.83203125" style="348"/>
    <col min="9" max="9" width="14.83203125" style="348" customWidth="1"/>
    <col min="10" max="16384" width="10.83203125" style="300"/>
  </cols>
  <sheetData>
    <row r="1" spans="1:9" ht="34" x14ac:dyDescent="0.2">
      <c r="A1" s="347" t="s">
        <v>164</v>
      </c>
    </row>
    <row r="2" spans="1:9" ht="17" thickBot="1" x14ac:dyDescent="0.25"/>
    <row r="3" spans="1:9" ht="46" thickBot="1" x14ac:dyDescent="0.25">
      <c r="B3" s="446" t="s">
        <v>1063</v>
      </c>
      <c r="C3" s="447"/>
      <c r="D3" s="447"/>
      <c r="E3" s="447"/>
      <c r="F3" s="447"/>
      <c r="G3" s="447"/>
      <c r="H3" s="447"/>
      <c r="I3" s="448"/>
    </row>
    <row r="4" spans="1:9" x14ac:dyDescent="0.2">
      <c r="B4" s="209"/>
      <c r="C4" s="209"/>
      <c r="D4" s="209"/>
      <c r="E4" s="210"/>
      <c r="F4" s="210"/>
      <c r="G4" s="210"/>
      <c r="H4" s="210"/>
    </row>
    <row r="5" spans="1:9" x14ac:dyDescent="0.2">
      <c r="B5" s="43" t="s">
        <v>162</v>
      </c>
      <c r="C5" s="211" t="s">
        <v>1064</v>
      </c>
      <c r="D5" s="209"/>
      <c r="E5" s="210"/>
      <c r="F5" s="210"/>
      <c r="G5" s="210"/>
      <c r="H5" s="210"/>
    </row>
    <row r="6" spans="1:9" x14ac:dyDescent="0.2">
      <c r="B6" s="212" t="s">
        <v>484</v>
      </c>
      <c r="C6" s="213" t="s">
        <v>1065</v>
      </c>
      <c r="D6" s="210"/>
      <c r="E6" s="210"/>
      <c r="F6" s="210"/>
      <c r="G6" s="210"/>
      <c r="H6" s="210"/>
    </row>
    <row r="7" spans="1:9" x14ac:dyDescent="0.2">
      <c r="B7" s="212" t="s">
        <v>158</v>
      </c>
      <c r="C7" s="214" t="s">
        <v>26</v>
      </c>
      <c r="D7" s="210"/>
      <c r="E7" s="210"/>
      <c r="F7" s="210"/>
      <c r="G7" s="210"/>
      <c r="H7" s="210"/>
    </row>
    <row r="8" spans="1:9" ht="17" thickBot="1" x14ac:dyDescent="0.25">
      <c r="B8" s="210"/>
      <c r="C8" s="210"/>
      <c r="D8" s="210"/>
      <c r="E8" s="210"/>
      <c r="F8" s="210"/>
      <c r="G8" s="210"/>
      <c r="H8" s="210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B10" s="210"/>
      <c r="C10" s="210"/>
      <c r="D10" s="210"/>
      <c r="E10" s="210"/>
      <c r="F10" s="210"/>
      <c r="G10" s="210"/>
      <c r="H10" s="210"/>
    </row>
    <row r="11" spans="1:9" ht="20" x14ac:dyDescent="0.2">
      <c r="B11" s="608" t="s">
        <v>186</v>
      </c>
      <c r="C11" s="609"/>
      <c r="D11" s="609"/>
      <c r="E11" s="609"/>
      <c r="F11" s="609"/>
      <c r="G11" s="609"/>
      <c r="H11" s="609"/>
      <c r="I11" s="610"/>
    </row>
    <row r="12" spans="1:9" ht="28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111</v>
      </c>
    </row>
    <row r="13" spans="1:9" ht="39" x14ac:dyDescent="0.2">
      <c r="B13" s="67" t="s">
        <v>1066</v>
      </c>
      <c r="C13" s="80" t="s">
        <v>1067</v>
      </c>
      <c r="D13" s="81">
        <v>6</v>
      </c>
      <c r="E13" s="60" t="s">
        <v>1068</v>
      </c>
      <c r="F13" s="95" t="s">
        <v>1069</v>
      </c>
      <c r="G13" s="81" t="s">
        <v>1070</v>
      </c>
      <c r="H13" s="349"/>
      <c r="I13" s="102" t="s">
        <v>364</v>
      </c>
    </row>
    <row r="14" spans="1:9" ht="43" thickBot="1" x14ac:dyDescent="0.25">
      <c r="B14" s="70" t="s">
        <v>423</v>
      </c>
      <c r="C14" s="85" t="s">
        <v>333</v>
      </c>
      <c r="D14" s="86">
        <v>9</v>
      </c>
      <c r="E14" s="71" t="s">
        <v>1071</v>
      </c>
      <c r="F14" s="85" t="s">
        <v>1072</v>
      </c>
      <c r="G14" s="86" t="s">
        <v>682</v>
      </c>
      <c r="H14" s="350"/>
      <c r="I14" s="111" t="s">
        <v>364</v>
      </c>
    </row>
    <row r="15" spans="1:9" ht="17" thickBot="1" x14ac:dyDescent="0.25">
      <c r="B15" s="54"/>
      <c r="C15" s="58"/>
      <c r="D15" s="54"/>
      <c r="E15" s="54"/>
      <c r="F15" s="58"/>
      <c r="G15" s="54"/>
      <c r="H15" s="58"/>
    </row>
    <row r="16" spans="1:9" ht="20" x14ac:dyDescent="0.2">
      <c r="B16" s="577" t="s">
        <v>194</v>
      </c>
      <c r="C16" s="578"/>
      <c r="D16" s="578"/>
      <c r="E16" s="578"/>
      <c r="F16" s="578"/>
      <c r="G16" s="578"/>
      <c r="H16" s="578"/>
      <c r="I16" s="579"/>
    </row>
    <row r="17" spans="2:9" ht="28" x14ac:dyDescent="0.2">
      <c r="B17" s="99" t="s">
        <v>117</v>
      </c>
      <c r="C17" s="100" t="s">
        <v>116</v>
      </c>
      <c r="D17" s="100" t="s">
        <v>115</v>
      </c>
      <c r="E17" s="100" t="s">
        <v>113</v>
      </c>
      <c r="F17" s="100" t="s">
        <v>154</v>
      </c>
      <c r="G17" s="100" t="s">
        <v>71</v>
      </c>
      <c r="H17" s="28" t="s">
        <v>112</v>
      </c>
      <c r="I17" s="101" t="s">
        <v>111</v>
      </c>
    </row>
    <row r="18" spans="2:9" ht="28" x14ac:dyDescent="0.2">
      <c r="B18" s="67"/>
      <c r="C18" s="80" t="s">
        <v>438</v>
      </c>
      <c r="D18" s="81">
        <v>6</v>
      </c>
      <c r="E18" s="60"/>
      <c r="F18" s="80" t="s">
        <v>739</v>
      </c>
      <c r="G18" s="81">
        <v>5</v>
      </c>
      <c r="H18" s="349"/>
      <c r="I18" s="102" t="s">
        <v>376</v>
      </c>
    </row>
    <row r="19" spans="2:9" ht="42" x14ac:dyDescent="0.2">
      <c r="B19" s="67" t="s">
        <v>273</v>
      </c>
      <c r="C19" s="80" t="s">
        <v>274</v>
      </c>
      <c r="D19" s="81">
        <v>9</v>
      </c>
      <c r="E19" s="60" t="s">
        <v>1073</v>
      </c>
      <c r="F19" s="80" t="s">
        <v>1074</v>
      </c>
      <c r="G19" s="81" t="s">
        <v>635</v>
      </c>
      <c r="H19" s="349"/>
      <c r="I19" s="102" t="s">
        <v>199</v>
      </c>
    </row>
    <row r="20" spans="2:9" ht="42" x14ac:dyDescent="0.2">
      <c r="B20" s="67" t="s">
        <v>315</v>
      </c>
      <c r="C20" s="80" t="s">
        <v>316</v>
      </c>
      <c r="D20" s="81">
        <v>9</v>
      </c>
      <c r="E20" s="60" t="s">
        <v>1075</v>
      </c>
      <c r="F20" s="80" t="s">
        <v>1076</v>
      </c>
      <c r="G20" s="81" t="s">
        <v>635</v>
      </c>
      <c r="H20" s="349"/>
      <c r="I20" s="102" t="s">
        <v>199</v>
      </c>
    </row>
    <row r="21" spans="2:9" ht="43" thickBot="1" x14ac:dyDescent="0.25">
      <c r="B21" s="70" t="s">
        <v>282</v>
      </c>
      <c r="C21" s="85" t="s">
        <v>283</v>
      </c>
      <c r="D21" s="86">
        <v>9</v>
      </c>
      <c r="E21" s="71" t="s">
        <v>1077</v>
      </c>
      <c r="F21" s="85" t="s">
        <v>1078</v>
      </c>
      <c r="G21" s="86" t="s">
        <v>682</v>
      </c>
      <c r="H21" s="350"/>
      <c r="I21" s="111" t="s">
        <v>199</v>
      </c>
    </row>
    <row r="22" spans="2:9" x14ac:dyDescent="0.2">
      <c r="B22" s="54"/>
      <c r="C22" s="58"/>
      <c r="D22" s="54"/>
      <c r="E22" s="54"/>
      <c r="F22" s="58"/>
      <c r="G22" s="54"/>
      <c r="I22" s="58"/>
    </row>
    <row r="23" spans="2:9" ht="17" thickBot="1" x14ac:dyDescent="0.25">
      <c r="B23" s="210"/>
      <c r="C23" s="210"/>
      <c r="D23" s="210"/>
      <c r="E23" s="210"/>
      <c r="F23" s="210"/>
      <c r="G23" s="210"/>
      <c r="H23" s="210"/>
    </row>
    <row r="24" spans="2:9" ht="17" thickBot="1" x14ac:dyDescent="0.25">
      <c r="B24" s="553" t="s">
        <v>73</v>
      </c>
      <c r="C24" s="554"/>
      <c r="D24" s="554"/>
      <c r="E24" s="554"/>
      <c r="F24" s="555"/>
      <c r="G24" s="210"/>
      <c r="H24" s="210"/>
    </row>
    <row r="25" spans="2:9" ht="17" thickBot="1" x14ac:dyDescent="0.25">
      <c r="B25" s="63"/>
      <c r="C25" s="63"/>
      <c r="D25" s="63"/>
      <c r="E25" s="63"/>
      <c r="F25" s="63"/>
      <c r="G25" s="210"/>
      <c r="H25" s="210"/>
    </row>
    <row r="26" spans="2:9" ht="28" x14ac:dyDescent="0.2">
      <c r="B26" s="156" t="s">
        <v>72</v>
      </c>
      <c r="C26" s="157" t="s">
        <v>70</v>
      </c>
      <c r="D26" s="157" t="s">
        <v>71</v>
      </c>
      <c r="E26" s="157" t="s">
        <v>69</v>
      </c>
      <c r="F26" s="158" t="s">
        <v>68</v>
      </c>
      <c r="G26" s="62"/>
      <c r="H26" s="210"/>
    </row>
    <row r="27" spans="2:9" x14ac:dyDescent="0.2">
      <c r="B27" s="79" t="s">
        <v>1079</v>
      </c>
      <c r="C27" s="81" t="s">
        <v>1080</v>
      </c>
      <c r="D27" s="81">
        <v>3</v>
      </c>
      <c r="E27" s="81">
        <v>3</v>
      </c>
      <c r="F27" s="82">
        <v>43739</v>
      </c>
      <c r="G27" s="210"/>
      <c r="H27" s="210"/>
    </row>
    <row r="28" spans="2:9" ht="28" x14ac:dyDescent="0.2">
      <c r="B28" s="67" t="s">
        <v>1081</v>
      </c>
      <c r="C28" s="60" t="s">
        <v>1082</v>
      </c>
      <c r="D28" s="60">
        <v>2</v>
      </c>
      <c r="E28" s="60">
        <v>2</v>
      </c>
      <c r="F28" s="69">
        <v>43739</v>
      </c>
      <c r="G28" s="210"/>
      <c r="H28" s="210"/>
    </row>
    <row r="29" spans="2:9" ht="29" thickBot="1" x14ac:dyDescent="0.25">
      <c r="B29" s="70" t="s">
        <v>1083</v>
      </c>
      <c r="C29" s="86" t="s">
        <v>1084</v>
      </c>
      <c r="D29" s="71">
        <v>2</v>
      </c>
      <c r="E29" s="71">
        <v>2</v>
      </c>
      <c r="F29" s="72">
        <v>43739</v>
      </c>
      <c r="G29" s="210"/>
      <c r="H29" s="210"/>
    </row>
    <row r="30" spans="2:9" x14ac:dyDescent="0.2">
      <c r="B30" s="210"/>
      <c r="C30" s="210"/>
      <c r="D30" s="210"/>
      <c r="E30" s="210"/>
      <c r="F30" s="210"/>
      <c r="G30" s="210"/>
      <c r="H30" s="210"/>
    </row>
    <row r="31" spans="2:9" x14ac:dyDescent="0.2">
      <c r="B31" s="210"/>
      <c r="C31" s="210"/>
      <c r="D31" s="210"/>
      <c r="E31" s="210"/>
      <c r="F31" s="210"/>
      <c r="G31" s="210"/>
      <c r="H31" s="210"/>
    </row>
    <row r="32" spans="2:9" x14ac:dyDescent="0.2">
      <c r="B32" s="210"/>
      <c r="C32" s="210"/>
      <c r="D32" s="210"/>
      <c r="E32" s="210"/>
      <c r="F32" s="210"/>
      <c r="G32" s="210"/>
      <c r="H32" s="210"/>
    </row>
    <row r="33" spans="2:8" x14ac:dyDescent="0.2">
      <c r="B33" s="210"/>
      <c r="C33" s="210"/>
      <c r="D33" s="210"/>
      <c r="E33" s="210"/>
      <c r="F33" s="210"/>
      <c r="G33" s="210"/>
      <c r="H33" s="210"/>
    </row>
    <row r="34" spans="2:8" x14ac:dyDescent="0.2">
      <c r="B34" s="210"/>
      <c r="C34" s="210"/>
      <c r="D34" s="210"/>
      <c r="E34" s="210"/>
      <c r="F34" s="210"/>
      <c r="G34" s="210"/>
      <c r="H34" s="210"/>
    </row>
    <row r="35" spans="2:8" x14ac:dyDescent="0.2">
      <c r="B35" s="210"/>
      <c r="C35" s="210"/>
      <c r="D35" s="210"/>
      <c r="E35" s="210"/>
      <c r="F35" s="210"/>
      <c r="G35" s="210"/>
      <c r="H35" s="210"/>
    </row>
    <row r="36" spans="2:8" x14ac:dyDescent="0.2">
      <c r="B36" s="210"/>
      <c r="C36" s="210"/>
      <c r="D36" s="210"/>
      <c r="E36" s="210"/>
      <c r="F36" s="210"/>
      <c r="G36" s="210"/>
      <c r="H36" s="210"/>
    </row>
    <row r="37" spans="2:8" x14ac:dyDescent="0.2">
      <c r="B37" s="210"/>
      <c r="C37" s="210"/>
      <c r="D37" s="210"/>
      <c r="E37" s="210"/>
      <c r="F37" s="210"/>
      <c r="G37" s="210"/>
      <c r="H37" s="210"/>
    </row>
    <row r="38" spans="2:8" x14ac:dyDescent="0.2">
      <c r="B38" s="210"/>
      <c r="C38" s="210"/>
      <c r="D38" s="210"/>
      <c r="E38" s="210"/>
      <c r="F38" s="210"/>
      <c r="G38" s="210"/>
      <c r="H38" s="210"/>
    </row>
    <row r="39" spans="2:8" x14ac:dyDescent="0.2">
      <c r="B39" s="210"/>
      <c r="C39" s="210"/>
      <c r="D39" s="210"/>
      <c r="E39" s="210"/>
      <c r="F39" s="210"/>
      <c r="G39" s="210"/>
      <c r="H39" s="210"/>
    </row>
    <row r="40" spans="2:8" x14ac:dyDescent="0.2">
      <c r="B40" s="210"/>
      <c r="C40" s="210"/>
      <c r="D40" s="210"/>
      <c r="E40" s="210"/>
      <c r="F40" s="210"/>
      <c r="G40" s="210"/>
      <c r="H40" s="210"/>
    </row>
    <row r="41" spans="2:8" x14ac:dyDescent="0.2">
      <c r="B41" s="210"/>
      <c r="C41" s="210"/>
      <c r="D41" s="210"/>
      <c r="E41" s="210"/>
      <c r="F41" s="210"/>
      <c r="G41" s="210"/>
      <c r="H41" s="210"/>
    </row>
    <row r="42" spans="2:8" x14ac:dyDescent="0.2">
      <c r="B42" s="210"/>
      <c r="C42" s="210"/>
      <c r="D42" s="210"/>
      <c r="E42" s="210"/>
      <c r="F42" s="210"/>
      <c r="G42" s="210"/>
      <c r="H42" s="210"/>
    </row>
    <row r="43" spans="2:8" x14ac:dyDescent="0.2">
      <c r="B43" s="210"/>
      <c r="C43" s="210"/>
      <c r="D43" s="210"/>
      <c r="E43" s="210"/>
      <c r="F43" s="210"/>
      <c r="G43" s="210"/>
      <c r="H43" s="210"/>
    </row>
    <row r="44" spans="2:8" x14ac:dyDescent="0.2">
      <c r="B44" s="210"/>
      <c r="C44" s="210"/>
      <c r="D44" s="210"/>
      <c r="E44" s="210"/>
      <c r="F44" s="210"/>
      <c r="G44" s="210"/>
      <c r="H44" s="210"/>
    </row>
    <row r="45" spans="2:8" x14ac:dyDescent="0.2">
      <c r="B45" s="210"/>
      <c r="C45" s="210"/>
      <c r="D45" s="210"/>
      <c r="E45" s="210"/>
      <c r="F45" s="210"/>
      <c r="G45" s="210"/>
      <c r="H45" s="210"/>
    </row>
    <row r="46" spans="2:8" x14ac:dyDescent="0.2">
      <c r="B46" s="210"/>
      <c r="C46" s="210"/>
      <c r="D46" s="210"/>
      <c r="E46" s="210"/>
      <c r="F46" s="210"/>
      <c r="G46" s="210"/>
      <c r="H46" s="210"/>
    </row>
    <row r="47" spans="2:8" x14ac:dyDescent="0.2">
      <c r="B47" s="210"/>
      <c r="C47" s="210"/>
      <c r="D47" s="210"/>
      <c r="E47" s="210"/>
      <c r="F47" s="210"/>
      <c r="G47" s="210"/>
      <c r="H47" s="210"/>
    </row>
    <row r="48" spans="2:8" x14ac:dyDescent="0.2">
      <c r="B48" s="210"/>
      <c r="C48" s="210"/>
      <c r="D48" s="210"/>
      <c r="E48" s="210"/>
      <c r="F48" s="210"/>
      <c r="G48" s="210"/>
      <c r="H48" s="210"/>
    </row>
    <row r="49" spans="2:8" x14ac:dyDescent="0.2">
      <c r="B49" s="210"/>
      <c r="C49" s="210"/>
      <c r="D49" s="210"/>
      <c r="E49" s="210"/>
      <c r="F49" s="210"/>
      <c r="G49" s="210"/>
      <c r="H49" s="210"/>
    </row>
    <row r="50" spans="2:8" x14ac:dyDescent="0.2">
      <c r="B50" s="210"/>
      <c r="C50" s="210"/>
      <c r="D50" s="210"/>
      <c r="E50" s="210"/>
      <c r="F50" s="210"/>
      <c r="G50" s="210"/>
      <c r="H50" s="210"/>
    </row>
    <row r="51" spans="2:8" x14ac:dyDescent="0.2">
      <c r="B51" s="210"/>
      <c r="C51" s="210"/>
      <c r="D51" s="210"/>
      <c r="E51" s="210"/>
      <c r="F51" s="210"/>
      <c r="G51" s="210"/>
      <c r="H51" s="210"/>
    </row>
    <row r="52" spans="2:8" x14ac:dyDescent="0.2">
      <c r="B52" s="210"/>
      <c r="C52" s="210"/>
      <c r="D52" s="210"/>
      <c r="E52" s="210"/>
      <c r="F52" s="210"/>
      <c r="G52" s="210"/>
      <c r="H52" s="210"/>
    </row>
    <row r="53" spans="2:8" x14ac:dyDescent="0.2">
      <c r="B53" s="210"/>
      <c r="C53" s="210"/>
      <c r="D53" s="210"/>
      <c r="E53" s="210"/>
      <c r="F53" s="210"/>
      <c r="G53" s="210"/>
      <c r="H53" s="210"/>
    </row>
    <row r="54" spans="2:8" x14ac:dyDescent="0.2">
      <c r="B54" s="210"/>
      <c r="C54" s="210"/>
      <c r="D54" s="210"/>
      <c r="E54" s="210"/>
      <c r="F54" s="210"/>
      <c r="G54" s="210"/>
      <c r="H54" s="210"/>
    </row>
    <row r="55" spans="2:8" x14ac:dyDescent="0.2">
      <c r="B55" s="210"/>
      <c r="C55" s="210"/>
      <c r="D55" s="210"/>
      <c r="E55" s="210"/>
      <c r="F55" s="210"/>
      <c r="G55" s="210"/>
      <c r="H55" s="210"/>
    </row>
    <row r="56" spans="2:8" x14ac:dyDescent="0.2">
      <c r="B56" s="210"/>
      <c r="C56" s="210"/>
      <c r="D56" s="210"/>
      <c r="E56" s="210"/>
      <c r="F56" s="210"/>
      <c r="G56" s="210"/>
      <c r="H56" s="210"/>
    </row>
    <row r="57" spans="2:8" x14ac:dyDescent="0.2">
      <c r="B57" s="210"/>
      <c r="C57" s="210"/>
      <c r="D57" s="210"/>
      <c r="E57" s="210"/>
      <c r="F57" s="210"/>
      <c r="G57" s="210"/>
      <c r="H57" s="210"/>
    </row>
    <row r="58" spans="2:8" x14ac:dyDescent="0.2">
      <c r="B58" s="210"/>
      <c r="C58" s="210"/>
      <c r="D58" s="210"/>
      <c r="E58" s="210"/>
      <c r="F58" s="210"/>
      <c r="G58" s="210"/>
      <c r="H58" s="210"/>
    </row>
    <row r="59" spans="2:8" x14ac:dyDescent="0.2">
      <c r="B59" s="210"/>
      <c r="C59" s="210"/>
      <c r="D59" s="210"/>
      <c r="E59" s="210"/>
      <c r="F59" s="210"/>
      <c r="G59" s="210"/>
      <c r="H59" s="210"/>
    </row>
    <row r="60" spans="2:8" x14ac:dyDescent="0.2">
      <c r="B60" s="210"/>
      <c r="C60" s="210"/>
      <c r="D60" s="210"/>
      <c r="E60" s="210"/>
      <c r="F60" s="210"/>
      <c r="G60" s="210"/>
      <c r="H60" s="210"/>
    </row>
    <row r="61" spans="2:8" x14ac:dyDescent="0.2">
      <c r="B61" s="210"/>
      <c r="C61" s="210"/>
      <c r="D61" s="210"/>
      <c r="E61" s="210"/>
      <c r="F61" s="210"/>
      <c r="G61" s="210"/>
      <c r="H61" s="210"/>
    </row>
    <row r="62" spans="2:8" x14ac:dyDescent="0.2">
      <c r="B62" s="210"/>
      <c r="C62" s="210"/>
      <c r="D62" s="210"/>
      <c r="E62" s="210"/>
      <c r="F62" s="210"/>
      <c r="G62" s="210"/>
      <c r="H62" s="210"/>
    </row>
    <row r="63" spans="2:8" x14ac:dyDescent="0.2">
      <c r="B63" s="210"/>
      <c r="C63" s="210"/>
      <c r="D63" s="210"/>
      <c r="E63" s="210"/>
      <c r="F63" s="210"/>
      <c r="G63" s="210"/>
      <c r="H63" s="210"/>
    </row>
    <row r="64" spans="2:8" x14ac:dyDescent="0.2">
      <c r="B64" s="210"/>
      <c r="C64" s="210"/>
      <c r="D64" s="210"/>
      <c r="E64" s="210"/>
      <c r="F64" s="210"/>
      <c r="G64" s="210"/>
      <c r="H64" s="210"/>
    </row>
    <row r="65" spans="2:8" x14ac:dyDescent="0.2">
      <c r="B65" s="210"/>
      <c r="C65" s="210"/>
      <c r="D65" s="210"/>
      <c r="E65" s="210"/>
      <c r="F65" s="210"/>
      <c r="G65" s="210"/>
      <c r="H65" s="210"/>
    </row>
    <row r="66" spans="2:8" x14ac:dyDescent="0.2">
      <c r="B66" s="210"/>
      <c r="C66" s="210"/>
      <c r="D66" s="210"/>
      <c r="E66" s="210"/>
      <c r="F66" s="210"/>
      <c r="G66" s="210"/>
      <c r="H66" s="210"/>
    </row>
    <row r="67" spans="2:8" x14ac:dyDescent="0.2">
      <c r="B67" s="210"/>
      <c r="C67" s="210"/>
      <c r="D67" s="210"/>
      <c r="E67" s="210"/>
      <c r="F67" s="210"/>
      <c r="G67" s="210"/>
      <c r="H67" s="210"/>
    </row>
    <row r="68" spans="2:8" x14ac:dyDescent="0.2">
      <c r="B68" s="210"/>
      <c r="C68" s="210"/>
      <c r="D68" s="210"/>
      <c r="E68" s="210"/>
      <c r="F68" s="210"/>
      <c r="G68" s="210"/>
      <c r="H68" s="210"/>
    </row>
    <row r="69" spans="2:8" x14ac:dyDescent="0.2">
      <c r="B69" s="210"/>
      <c r="C69" s="210"/>
      <c r="D69" s="210"/>
      <c r="E69" s="210"/>
      <c r="F69" s="210"/>
      <c r="G69" s="210"/>
      <c r="H69" s="210"/>
    </row>
    <row r="70" spans="2:8" x14ac:dyDescent="0.2">
      <c r="B70" s="210"/>
      <c r="C70" s="210"/>
      <c r="D70" s="210"/>
      <c r="E70" s="210"/>
      <c r="F70" s="210"/>
      <c r="G70" s="210"/>
      <c r="H70" s="210"/>
    </row>
    <row r="71" spans="2:8" x14ac:dyDescent="0.2">
      <c r="B71" s="210"/>
      <c r="C71" s="210"/>
      <c r="D71" s="210"/>
      <c r="E71" s="210"/>
      <c r="F71" s="210"/>
      <c r="G71" s="210"/>
      <c r="H71" s="210"/>
    </row>
    <row r="72" spans="2:8" x14ac:dyDescent="0.2">
      <c r="B72" s="210"/>
      <c r="C72" s="210"/>
      <c r="D72" s="210"/>
      <c r="E72" s="210"/>
      <c r="F72" s="210"/>
      <c r="G72" s="210"/>
      <c r="H72" s="210"/>
    </row>
    <row r="73" spans="2:8" x14ac:dyDescent="0.2">
      <c r="B73" s="210"/>
      <c r="C73" s="210"/>
      <c r="D73" s="210"/>
      <c r="E73" s="210"/>
      <c r="F73" s="210"/>
      <c r="G73" s="210"/>
      <c r="H73" s="210"/>
    </row>
    <row r="74" spans="2:8" x14ac:dyDescent="0.2">
      <c r="B74" s="210"/>
      <c r="C74" s="210"/>
      <c r="D74" s="210"/>
      <c r="E74" s="210"/>
      <c r="F74" s="210"/>
      <c r="G74" s="210"/>
      <c r="H74" s="210"/>
    </row>
  </sheetData>
  <mergeCells count="5">
    <mergeCell ref="B3:I3"/>
    <mergeCell ref="B9:I9"/>
    <mergeCell ref="B11:I11"/>
    <mergeCell ref="B16:I16"/>
    <mergeCell ref="B24:F24"/>
  </mergeCells>
  <hyperlinks>
    <hyperlink ref="A1" location="'EQUIPOLLENZE AREA INGLESE'!C24" display="&lt;&lt;&lt; TORNA ALLA LISTA SEDI" xr:uid="{A0A63D3D-4F00-EC4B-A5FA-00FDE9A17F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9F1D2-C011-5A42-9C60-7E61243EDED3}">
  <dimension ref="A1:V94"/>
  <sheetViews>
    <sheetView zoomScale="97" zoomScaleNormal="97" workbookViewId="0">
      <selection activeCell="Q11" sqref="Q11"/>
    </sheetView>
  </sheetViews>
  <sheetFormatPr baseColWidth="10" defaultRowHeight="16" x14ac:dyDescent="0.2"/>
  <cols>
    <col min="1" max="1" width="17" style="342" customWidth="1"/>
    <col min="2" max="2" width="36.83203125" style="342" bestFit="1" customWidth="1"/>
    <col min="3" max="3" width="13.1640625" style="342" bestFit="1" customWidth="1"/>
    <col min="4" max="4" width="21.1640625" style="342" bestFit="1" customWidth="1"/>
    <col min="5" max="5" width="21.5" style="342" bestFit="1" customWidth="1"/>
    <col min="6" max="6" width="18.5" style="342" bestFit="1" customWidth="1"/>
    <col min="7" max="7" width="5.83203125" style="342" bestFit="1" customWidth="1"/>
    <col min="8" max="8" width="15.33203125" style="342" bestFit="1" customWidth="1"/>
    <col min="9" max="9" width="13" style="342" bestFit="1" customWidth="1"/>
    <col min="10" max="13" width="17" style="342" customWidth="1"/>
    <col min="14" max="14" width="25.6640625" style="299" customWidth="1"/>
    <col min="15" max="15" width="12.6640625" style="299" customWidth="1"/>
    <col min="16" max="16" width="9.1640625" style="299" customWidth="1"/>
    <col min="17" max="17" width="24.83203125" style="299" customWidth="1"/>
    <col min="18" max="18" width="9.1640625" style="299" customWidth="1"/>
    <col min="19" max="19" width="6.33203125" style="299" customWidth="1"/>
    <col min="20" max="20" width="12.6640625" style="299" customWidth="1"/>
    <col min="21" max="21" width="14.33203125" style="299" customWidth="1"/>
    <col min="22" max="16384" width="10.83203125" style="342"/>
  </cols>
  <sheetData>
    <row r="1" spans="1:22" ht="51" x14ac:dyDescent="0.2">
      <c r="A1" s="377" t="s">
        <v>164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22" x14ac:dyDescent="0.2">
      <c r="N2" s="379"/>
      <c r="O2" s="379"/>
      <c r="P2" s="379"/>
      <c r="Q2" s="379"/>
      <c r="R2" s="379"/>
      <c r="S2" s="379"/>
      <c r="T2" s="379"/>
      <c r="U2" s="379"/>
      <c r="V2" s="380"/>
    </row>
    <row r="3" spans="1:22" ht="17" thickBot="1" x14ac:dyDescent="0.25">
      <c r="N3" s="294"/>
      <c r="O3" s="294"/>
      <c r="P3" s="294"/>
      <c r="Q3" s="294"/>
      <c r="R3" s="294"/>
      <c r="S3" s="294"/>
      <c r="T3" s="294"/>
      <c r="U3" s="294"/>
      <c r="V3" s="380"/>
    </row>
    <row r="4" spans="1:22" ht="46" thickBot="1" x14ac:dyDescent="0.25">
      <c r="B4" s="439" t="s">
        <v>163</v>
      </c>
      <c r="C4" s="440"/>
      <c r="D4" s="440"/>
      <c r="E4" s="440"/>
      <c r="F4" s="440"/>
      <c r="G4" s="440"/>
      <c r="H4" s="440"/>
      <c r="I4" s="441"/>
      <c r="N4" s="379"/>
      <c r="O4" s="379"/>
      <c r="P4" s="379"/>
      <c r="Q4" s="379"/>
      <c r="R4" s="379"/>
      <c r="S4" s="379"/>
      <c r="T4" s="379"/>
      <c r="U4" s="379"/>
      <c r="V4" s="380"/>
    </row>
    <row r="5" spans="1:22" x14ac:dyDescent="0.2">
      <c r="B5" s="49"/>
      <c r="C5" s="49"/>
      <c r="D5" s="49"/>
      <c r="E5" s="196"/>
      <c r="F5" s="196"/>
      <c r="G5" s="196"/>
      <c r="H5" s="196"/>
      <c r="I5" s="196"/>
      <c r="N5" s="32"/>
      <c r="O5" s="25"/>
      <c r="P5" s="48"/>
      <c r="Q5" s="47"/>
      <c r="R5" s="47"/>
      <c r="S5" s="47"/>
      <c r="T5" s="47"/>
      <c r="U5" s="47"/>
      <c r="V5" s="380"/>
    </row>
    <row r="6" spans="1:22" x14ac:dyDescent="0.2">
      <c r="B6" s="197" t="s">
        <v>162</v>
      </c>
      <c r="C6" s="198" t="s">
        <v>161</v>
      </c>
      <c r="D6" s="196"/>
      <c r="E6" s="196"/>
      <c r="F6" s="196"/>
      <c r="G6" s="196"/>
      <c r="H6" s="196"/>
      <c r="I6" s="196"/>
      <c r="N6" s="32"/>
      <c r="O6" s="379"/>
      <c r="P6" s="24"/>
      <c r="Q6" s="379"/>
      <c r="R6" s="24"/>
      <c r="S6" s="379"/>
      <c r="T6" s="379"/>
      <c r="U6" s="24"/>
      <c r="V6" s="380"/>
    </row>
    <row r="7" spans="1:22" ht="28" x14ac:dyDescent="0.2">
      <c r="B7" s="197" t="s">
        <v>160</v>
      </c>
      <c r="C7" s="280" t="s">
        <v>159</v>
      </c>
      <c r="D7" s="196"/>
      <c r="E7" s="196"/>
      <c r="F7" s="196"/>
      <c r="G7" s="196"/>
      <c r="H7" s="196"/>
      <c r="I7" s="196"/>
      <c r="N7" s="295"/>
      <c r="O7" s="295"/>
      <c r="P7" s="379"/>
      <c r="Q7" s="379"/>
      <c r="R7" s="379"/>
      <c r="S7" s="379"/>
      <c r="T7" s="379"/>
      <c r="U7" s="379"/>
      <c r="V7" s="380"/>
    </row>
    <row r="8" spans="1:22" x14ac:dyDescent="0.2">
      <c r="B8" s="55" t="s">
        <v>158</v>
      </c>
      <c r="C8" s="197" t="s">
        <v>157</v>
      </c>
      <c r="D8" s="381"/>
      <c r="E8" s="196"/>
      <c r="F8" s="196"/>
      <c r="G8" s="196"/>
      <c r="H8" s="196"/>
      <c r="I8" s="196"/>
      <c r="N8" s="379"/>
      <c r="O8" s="379"/>
      <c r="P8" s="379"/>
      <c r="Q8" s="379"/>
      <c r="R8" s="379"/>
      <c r="S8" s="379"/>
      <c r="T8" s="379"/>
      <c r="U8" s="379"/>
      <c r="V8" s="380"/>
    </row>
    <row r="9" spans="1:22" ht="17" thickBot="1" x14ac:dyDescent="0.25">
      <c r="B9" s="281"/>
      <c r="C9" s="296"/>
      <c r="D9" s="381"/>
      <c r="E9" s="196"/>
      <c r="F9" s="196"/>
      <c r="G9" s="196"/>
      <c r="H9" s="196"/>
      <c r="I9" s="196"/>
      <c r="N9" s="295"/>
      <c r="O9" s="295"/>
      <c r="P9" s="295"/>
      <c r="Q9" s="295"/>
      <c r="R9" s="295"/>
      <c r="S9" s="295"/>
      <c r="T9" s="295"/>
      <c r="U9" s="295"/>
      <c r="V9" s="380"/>
    </row>
    <row r="10" spans="1:22" ht="17" thickBot="1" x14ac:dyDescent="0.25">
      <c r="B10" s="416" t="s">
        <v>156</v>
      </c>
      <c r="C10" s="417"/>
      <c r="D10" s="417"/>
      <c r="E10" s="417"/>
      <c r="F10" s="417"/>
      <c r="G10" s="417"/>
      <c r="H10" s="417"/>
      <c r="I10" s="418"/>
      <c r="N10" s="379"/>
      <c r="O10" s="379"/>
      <c r="P10" s="379"/>
      <c r="Q10" s="379"/>
      <c r="R10" s="379"/>
      <c r="S10" s="379"/>
      <c r="T10" s="379"/>
      <c r="U10" s="379"/>
      <c r="V10" s="380"/>
    </row>
    <row r="11" spans="1:22" ht="17" thickBot="1" x14ac:dyDescent="0.25">
      <c r="B11" s="442"/>
      <c r="C11" s="442"/>
      <c r="D11" s="442"/>
      <c r="E11" s="442"/>
      <c r="F11" s="442"/>
      <c r="G11" s="442"/>
      <c r="H11" s="442"/>
      <c r="I11" s="442"/>
      <c r="N11" s="379"/>
      <c r="O11" s="379"/>
      <c r="P11" s="379"/>
      <c r="Q11" s="379"/>
      <c r="R11" s="379"/>
      <c r="S11" s="379"/>
      <c r="T11" s="379"/>
      <c r="U11" s="379"/>
      <c r="V11" s="380"/>
    </row>
    <row r="12" spans="1:22" ht="20" x14ac:dyDescent="0.2">
      <c r="B12" s="443" t="s">
        <v>155</v>
      </c>
      <c r="C12" s="444"/>
      <c r="D12" s="444"/>
      <c r="E12" s="444"/>
      <c r="F12" s="444"/>
      <c r="G12" s="444"/>
      <c r="H12" s="444"/>
      <c r="I12" s="445"/>
      <c r="N12" s="382"/>
      <c r="O12" s="382"/>
      <c r="P12" s="382"/>
      <c r="Q12" s="382"/>
      <c r="R12" s="382"/>
      <c r="S12" s="382"/>
      <c r="T12" s="382"/>
      <c r="U12" s="382"/>
      <c r="V12" s="380"/>
    </row>
    <row r="13" spans="1:22" ht="42" x14ac:dyDescent="0.2">
      <c r="B13" s="31" t="s">
        <v>116</v>
      </c>
      <c r="C13" s="28" t="s">
        <v>117</v>
      </c>
      <c r="D13" s="28" t="s">
        <v>115</v>
      </c>
      <c r="E13" s="29" t="s">
        <v>154</v>
      </c>
      <c r="F13" s="28" t="s">
        <v>113</v>
      </c>
      <c r="G13" s="28" t="s">
        <v>71</v>
      </c>
      <c r="H13" s="28" t="s">
        <v>112</v>
      </c>
      <c r="I13" s="27" t="s">
        <v>111</v>
      </c>
      <c r="N13" s="32"/>
      <c r="O13" s="33"/>
      <c r="P13" s="32"/>
      <c r="Q13" s="32"/>
      <c r="R13" s="33"/>
      <c r="S13" s="32"/>
      <c r="T13" s="32"/>
      <c r="U13" s="32"/>
      <c r="V13" s="380"/>
    </row>
    <row r="14" spans="1:22" ht="70" x14ac:dyDescent="0.2">
      <c r="B14" s="41" t="str">
        <f>UPPER("Diritto commerciale")</f>
        <v>DIRITTO COMMERCIALE</v>
      </c>
      <c r="D14" s="21">
        <v>9</v>
      </c>
      <c r="E14" s="21" t="str">
        <f>UPPER("International Commerce Law + International Trade and Payment Procedures")</f>
        <v>INTERNATIONAL COMMERCE LAW + INTERNATIONAL TRADE AND PAYMENT PROCEDURES</v>
      </c>
      <c r="G14" s="21" t="s">
        <v>146</v>
      </c>
      <c r="H14" s="21">
        <v>9</v>
      </c>
      <c r="I14" s="36">
        <v>44256</v>
      </c>
      <c r="N14" s="25"/>
      <c r="O14" s="25"/>
      <c r="P14" s="24"/>
      <c r="Q14" s="25"/>
      <c r="R14" s="25"/>
      <c r="S14" s="25"/>
      <c r="T14" s="25"/>
      <c r="U14" s="23"/>
      <c r="V14" s="380"/>
    </row>
    <row r="15" spans="1:22" ht="42" x14ac:dyDescent="0.2">
      <c r="B15" s="41" t="str">
        <f>UPPER("finanza aziendale")</f>
        <v>FINANZA AZIENDALE</v>
      </c>
      <c r="C15" s="21">
        <v>4500311</v>
      </c>
      <c r="D15" s="21">
        <v>9</v>
      </c>
      <c r="E15" s="21" t="str">
        <f>UPPER("Risk and crisis management + financial analysis")</f>
        <v>RISK AND CRISIS MANAGEMENT + FINANCIAL ANALYSIS</v>
      </c>
      <c r="F15" s="21" t="s">
        <v>153</v>
      </c>
      <c r="G15" s="21" t="s">
        <v>146</v>
      </c>
      <c r="H15" s="21">
        <v>9</v>
      </c>
      <c r="I15" s="36">
        <v>43922</v>
      </c>
      <c r="N15" s="25"/>
      <c r="O15" s="25"/>
      <c r="P15" s="24"/>
      <c r="Q15" s="25"/>
      <c r="R15" s="26"/>
      <c r="S15" s="24"/>
      <c r="T15" s="24"/>
      <c r="U15" s="23"/>
      <c r="V15" s="380"/>
    </row>
    <row r="16" spans="1:22" ht="56" x14ac:dyDescent="0.2">
      <c r="B16" s="41" t="str">
        <f>UPPER("Pianificazione e controllo")</f>
        <v>PIANIFICAZIONE E CONTROLLO</v>
      </c>
      <c r="C16" s="21">
        <v>4500395</v>
      </c>
      <c r="D16" s="21">
        <v>9</v>
      </c>
      <c r="E16" s="21" t="str">
        <f>UPPER("Channel management + digital business management")</f>
        <v>CHANNEL MANAGEMENT + DIGITAL BUSINESS MANAGEMENT</v>
      </c>
      <c r="F16" s="21" t="s">
        <v>152</v>
      </c>
      <c r="G16" s="21" t="s">
        <v>151</v>
      </c>
      <c r="H16" s="21">
        <v>9</v>
      </c>
      <c r="I16" s="36">
        <v>43922</v>
      </c>
      <c r="N16" s="25"/>
      <c r="O16" s="25"/>
      <c r="P16" s="24"/>
      <c r="Q16" s="25"/>
      <c r="R16" s="25"/>
      <c r="S16" s="25"/>
      <c r="T16" s="25"/>
      <c r="U16" s="23"/>
      <c r="V16" s="380"/>
    </row>
    <row r="17" spans="2:22" ht="70" x14ac:dyDescent="0.2">
      <c r="B17" s="41" t="str">
        <f>UPPER("Pianificazione e controllo")</f>
        <v>PIANIFICAZIONE E CONTROLLO</v>
      </c>
      <c r="C17" s="21">
        <v>4500395</v>
      </c>
      <c r="D17" s="21">
        <v>9</v>
      </c>
      <c r="E17" s="21" t="str">
        <f>UPPER("Product Development and Innovation + Business Ethics and Research Methods")</f>
        <v>PRODUCT DEVELOPMENT AND INNOVATION + BUSINESS ETHICS AND RESEARCH METHODS</v>
      </c>
      <c r="F17" s="21"/>
      <c r="G17" s="21" t="s">
        <v>150</v>
      </c>
      <c r="H17" s="21">
        <v>9</v>
      </c>
      <c r="I17" s="36">
        <v>44256</v>
      </c>
      <c r="N17" s="25"/>
      <c r="O17" s="25"/>
      <c r="P17" s="24"/>
      <c r="Q17" s="25"/>
      <c r="R17" s="25"/>
      <c r="S17" s="25"/>
      <c r="T17" s="25"/>
      <c r="U17" s="23"/>
      <c r="V17" s="380"/>
    </row>
    <row r="18" spans="2:22" ht="56" x14ac:dyDescent="0.2">
      <c r="B18" s="41" t="str">
        <f>UPPER("politica economica")</f>
        <v>POLITICA ECONOMICA</v>
      </c>
      <c r="C18" s="21">
        <v>4500265</v>
      </c>
      <c r="D18" s="21">
        <v>9</v>
      </c>
      <c r="E18" s="21" t="str">
        <f>UPPER("Global issues and focus on flanders + introduction to finances")</f>
        <v>GLOBAL ISSUES AND FOCUS ON FLANDERS + INTRODUCTION TO FINANCES</v>
      </c>
      <c r="F18" s="21" t="s">
        <v>149</v>
      </c>
      <c r="G18" s="21" t="s">
        <v>148</v>
      </c>
      <c r="H18" s="21">
        <v>9</v>
      </c>
      <c r="I18" s="36">
        <v>43922</v>
      </c>
      <c r="N18" s="25"/>
      <c r="O18" s="25"/>
      <c r="P18" s="24"/>
      <c r="Q18" s="25"/>
      <c r="R18" s="26"/>
      <c r="S18" s="24"/>
      <c r="T18" s="24"/>
      <c r="U18" s="23"/>
      <c r="V18" s="380"/>
    </row>
    <row r="19" spans="2:22" ht="28" x14ac:dyDescent="0.2">
      <c r="B19" s="41" t="str">
        <f>UPPER("Robo-etica tra persone e macchine")</f>
        <v>ROBO-ETICA TRA PERSONE E MACCHINE</v>
      </c>
      <c r="C19" s="21">
        <v>45008852</v>
      </c>
      <c r="D19" s="21">
        <v>3</v>
      </c>
      <c r="E19" s="21" t="str">
        <f>UPPER("Digital business module")</f>
        <v>DIGITAL BUSINESS MODULE</v>
      </c>
      <c r="F19" s="21" t="s">
        <v>147</v>
      </c>
      <c r="G19" s="21">
        <v>4</v>
      </c>
      <c r="H19" s="21">
        <v>3</v>
      </c>
      <c r="I19" s="36">
        <v>43922</v>
      </c>
      <c r="N19" s="25"/>
      <c r="O19" s="25"/>
      <c r="P19" s="24"/>
      <c r="Q19" s="25"/>
      <c r="R19" s="25"/>
      <c r="S19" s="24"/>
      <c r="T19" s="24"/>
      <c r="U19" s="23"/>
      <c r="V19" s="380"/>
    </row>
    <row r="20" spans="2:22" ht="42" x14ac:dyDescent="0.2">
      <c r="B20" s="41" t="str">
        <f>UPPER("Scienza delle finanze")</f>
        <v>SCIENZA DELLE FINANZE</v>
      </c>
      <c r="C20" s="21" t="s">
        <v>83</v>
      </c>
      <c r="D20" s="21">
        <v>9</v>
      </c>
      <c r="E20" s="21" t="str">
        <f>UPPER("Financial Analysis + Introduction to financial crisis")</f>
        <v>FINANCIAL ANALYSIS + INTRODUCTION TO FINANCIAL CRISIS</v>
      </c>
      <c r="G20" s="21" t="s">
        <v>146</v>
      </c>
      <c r="H20" s="21">
        <v>9</v>
      </c>
      <c r="I20" s="36">
        <v>44256</v>
      </c>
      <c r="N20" s="379"/>
      <c r="O20" s="379"/>
      <c r="P20" s="379"/>
      <c r="Q20" s="379"/>
      <c r="R20" s="379"/>
      <c r="S20" s="379"/>
      <c r="T20" s="379"/>
      <c r="U20" s="379"/>
      <c r="V20" s="380"/>
    </row>
    <row r="21" spans="2:22" ht="42" x14ac:dyDescent="0.2">
      <c r="B21" s="434" t="s">
        <v>131</v>
      </c>
      <c r="C21" s="436" t="s">
        <v>130</v>
      </c>
      <c r="D21" s="437">
        <v>6</v>
      </c>
      <c r="E21" s="39" t="s">
        <v>145</v>
      </c>
      <c r="F21" s="39" t="s">
        <v>144</v>
      </c>
      <c r="G21" s="39" t="s">
        <v>136</v>
      </c>
      <c r="H21" s="436" t="s">
        <v>143</v>
      </c>
      <c r="I21" s="438">
        <v>44621</v>
      </c>
      <c r="N21" s="379"/>
      <c r="O21" s="379"/>
      <c r="P21" s="379"/>
      <c r="Q21" s="379"/>
      <c r="R21" s="379"/>
      <c r="S21" s="379"/>
      <c r="T21" s="379"/>
      <c r="U21" s="379"/>
      <c r="V21" s="380"/>
    </row>
    <row r="22" spans="2:22" ht="28" x14ac:dyDescent="0.2">
      <c r="B22" s="434"/>
      <c r="C22" s="436"/>
      <c r="D22" s="437"/>
      <c r="E22" s="39" t="s">
        <v>86</v>
      </c>
      <c r="F22" s="40" t="s">
        <v>142</v>
      </c>
      <c r="G22" s="38">
        <v>3</v>
      </c>
      <c r="H22" s="436"/>
      <c r="I22" s="438"/>
      <c r="N22" s="379"/>
      <c r="O22" s="379"/>
      <c r="P22" s="379"/>
      <c r="Q22" s="379"/>
      <c r="R22" s="379"/>
      <c r="S22" s="379"/>
      <c r="T22" s="379"/>
      <c r="U22" s="379"/>
      <c r="V22" s="380"/>
    </row>
    <row r="23" spans="2:22" ht="28" x14ac:dyDescent="0.2">
      <c r="B23" s="434"/>
      <c r="C23" s="436"/>
      <c r="D23" s="437"/>
      <c r="E23" s="39" t="s">
        <v>141</v>
      </c>
      <c r="F23" s="39" t="s">
        <v>140</v>
      </c>
      <c r="G23" s="39" t="s">
        <v>136</v>
      </c>
      <c r="H23" s="436"/>
      <c r="I23" s="438"/>
      <c r="N23" s="379"/>
      <c r="O23" s="379"/>
      <c r="P23" s="379"/>
      <c r="Q23" s="379"/>
      <c r="R23" s="379"/>
      <c r="S23" s="379"/>
      <c r="T23" s="379"/>
      <c r="U23" s="379"/>
      <c r="V23" s="380"/>
    </row>
    <row r="24" spans="2:22" ht="28" x14ac:dyDescent="0.2">
      <c r="B24" s="435" t="s">
        <v>139</v>
      </c>
      <c r="C24" s="436" t="s">
        <v>138</v>
      </c>
      <c r="D24" s="437">
        <v>9</v>
      </c>
      <c r="E24" s="39" t="s">
        <v>90</v>
      </c>
      <c r="F24" s="39" t="s">
        <v>137</v>
      </c>
      <c r="G24" s="39" t="s">
        <v>136</v>
      </c>
      <c r="H24" s="437">
        <v>9</v>
      </c>
      <c r="I24" s="438">
        <v>44621</v>
      </c>
      <c r="N24" s="379"/>
      <c r="O24" s="379"/>
      <c r="P24" s="379"/>
      <c r="Q24" s="379"/>
      <c r="R24" s="379"/>
      <c r="S24" s="379"/>
      <c r="T24" s="379"/>
      <c r="U24" s="379"/>
      <c r="V24" s="380"/>
    </row>
    <row r="25" spans="2:22" ht="42" x14ac:dyDescent="0.2">
      <c r="B25" s="435"/>
      <c r="C25" s="436"/>
      <c r="D25" s="437"/>
      <c r="E25" s="39" t="s">
        <v>129</v>
      </c>
      <c r="F25" s="40" t="s">
        <v>135</v>
      </c>
      <c r="G25" s="38">
        <v>4</v>
      </c>
      <c r="H25" s="437"/>
      <c r="I25" s="438"/>
      <c r="N25" s="379"/>
      <c r="O25" s="379"/>
      <c r="P25" s="379"/>
      <c r="Q25" s="379"/>
      <c r="R25" s="379"/>
      <c r="S25" s="379"/>
      <c r="T25" s="379"/>
      <c r="U25" s="379"/>
      <c r="V25" s="380"/>
    </row>
    <row r="26" spans="2:22" ht="28" x14ac:dyDescent="0.2">
      <c r="B26" s="435" t="s">
        <v>84</v>
      </c>
      <c r="C26" s="436" t="s">
        <v>83</v>
      </c>
      <c r="D26" s="437">
        <v>9</v>
      </c>
      <c r="E26" s="39" t="s">
        <v>134</v>
      </c>
      <c r="F26" s="39" t="s">
        <v>133</v>
      </c>
      <c r="G26" s="38">
        <v>3</v>
      </c>
      <c r="H26" s="437">
        <v>9</v>
      </c>
      <c r="I26" s="438">
        <v>44621</v>
      </c>
      <c r="N26" s="379"/>
      <c r="O26" s="379"/>
      <c r="P26" s="379"/>
      <c r="Q26" s="379"/>
      <c r="R26" s="379"/>
      <c r="S26" s="379"/>
      <c r="T26" s="379"/>
      <c r="U26" s="379"/>
      <c r="V26" s="380"/>
    </row>
    <row r="27" spans="2:22" ht="28" x14ac:dyDescent="0.2">
      <c r="B27" s="435"/>
      <c r="C27" s="436"/>
      <c r="D27" s="437"/>
      <c r="E27" s="21" t="s">
        <v>89</v>
      </c>
      <c r="F27" s="21" t="s">
        <v>132</v>
      </c>
      <c r="G27" s="21">
        <v>3</v>
      </c>
      <c r="H27" s="437"/>
      <c r="I27" s="438"/>
      <c r="N27" s="379"/>
      <c r="O27" s="379"/>
      <c r="P27" s="379"/>
      <c r="Q27" s="379"/>
      <c r="R27" s="379"/>
      <c r="S27" s="379"/>
      <c r="T27" s="379"/>
      <c r="U27" s="379"/>
      <c r="V27" s="380"/>
    </row>
    <row r="28" spans="2:22" ht="42" x14ac:dyDescent="0.2">
      <c r="B28" s="434" t="s">
        <v>131</v>
      </c>
      <c r="C28" s="421" t="s">
        <v>130</v>
      </c>
      <c r="D28" s="421">
        <v>6</v>
      </c>
      <c r="E28" s="21" t="s">
        <v>129</v>
      </c>
      <c r="F28" s="21" t="s">
        <v>128</v>
      </c>
      <c r="G28" s="21">
        <v>4</v>
      </c>
      <c r="H28" s="421">
        <v>6</v>
      </c>
      <c r="I28" s="423">
        <v>44835</v>
      </c>
      <c r="N28" s="379"/>
      <c r="O28" s="379"/>
      <c r="P28" s="379"/>
      <c r="Q28" s="379"/>
      <c r="R28" s="379"/>
      <c r="S28" s="379"/>
      <c r="T28" s="379"/>
      <c r="U28" s="379"/>
      <c r="V28" s="380"/>
    </row>
    <row r="29" spans="2:22" x14ac:dyDescent="0.2">
      <c r="B29" s="434"/>
      <c r="C29" s="426"/>
      <c r="D29" s="426"/>
      <c r="E29" s="21" t="s">
        <v>127</v>
      </c>
      <c r="F29" s="21" t="s">
        <v>126</v>
      </c>
      <c r="G29" s="21">
        <v>4</v>
      </c>
      <c r="H29" s="426"/>
      <c r="I29" s="427"/>
      <c r="N29" s="379"/>
      <c r="O29" s="379"/>
      <c r="P29" s="379"/>
      <c r="Q29" s="379"/>
      <c r="R29" s="379"/>
      <c r="S29" s="379"/>
      <c r="T29" s="379"/>
      <c r="U29" s="379"/>
      <c r="V29" s="380"/>
    </row>
    <row r="30" spans="2:22" ht="28" x14ac:dyDescent="0.2">
      <c r="B30" s="37" t="s">
        <v>125</v>
      </c>
      <c r="C30" s="21" t="s">
        <v>124</v>
      </c>
      <c r="D30" s="21">
        <v>9</v>
      </c>
      <c r="E30" s="21" t="s">
        <v>123</v>
      </c>
      <c r="F30" s="21" t="s">
        <v>93</v>
      </c>
      <c r="G30" s="21">
        <v>6</v>
      </c>
      <c r="H30" s="21">
        <v>9</v>
      </c>
      <c r="I30" s="36">
        <v>44835</v>
      </c>
      <c r="N30" s="379"/>
      <c r="O30" s="379"/>
      <c r="P30" s="379"/>
      <c r="Q30" s="379"/>
      <c r="R30" s="379"/>
      <c r="S30" s="379"/>
      <c r="T30" s="379"/>
      <c r="U30" s="379"/>
      <c r="V30" s="380"/>
    </row>
    <row r="31" spans="2:22" ht="42" x14ac:dyDescent="0.2">
      <c r="B31" s="419" t="s">
        <v>84</v>
      </c>
      <c r="C31" s="421">
        <v>4200311</v>
      </c>
      <c r="D31" s="421">
        <v>9</v>
      </c>
      <c r="E31" s="21" t="s">
        <v>98</v>
      </c>
      <c r="F31" s="21" t="s">
        <v>97</v>
      </c>
      <c r="G31" s="21">
        <v>3</v>
      </c>
      <c r="H31" s="421">
        <v>9</v>
      </c>
      <c r="I31" s="423">
        <v>44835</v>
      </c>
      <c r="N31" s="379"/>
      <c r="O31" s="379"/>
      <c r="P31" s="379"/>
      <c r="Q31" s="379"/>
      <c r="R31" s="379"/>
      <c r="S31" s="379"/>
      <c r="T31" s="379"/>
      <c r="U31" s="379"/>
      <c r="V31" s="380"/>
    </row>
    <row r="32" spans="2:22" ht="28" x14ac:dyDescent="0.2">
      <c r="B32" s="428"/>
      <c r="C32" s="429"/>
      <c r="D32" s="429"/>
      <c r="E32" s="21" t="s">
        <v>90</v>
      </c>
      <c r="F32" s="21" t="s">
        <v>94</v>
      </c>
      <c r="G32" s="21">
        <v>3</v>
      </c>
      <c r="H32" s="429"/>
      <c r="I32" s="430"/>
      <c r="N32" s="379"/>
      <c r="O32" s="379"/>
      <c r="P32" s="379"/>
      <c r="Q32" s="379"/>
      <c r="R32" s="379"/>
      <c r="S32" s="379"/>
      <c r="T32" s="379"/>
      <c r="U32" s="379"/>
      <c r="V32" s="380"/>
    </row>
    <row r="33" spans="2:22" x14ac:dyDescent="0.2">
      <c r="B33" s="425"/>
      <c r="C33" s="426"/>
      <c r="D33" s="426"/>
      <c r="E33" s="21" t="s">
        <v>74</v>
      </c>
      <c r="F33" s="21" t="s">
        <v>122</v>
      </c>
      <c r="G33" s="21">
        <v>3</v>
      </c>
      <c r="H33" s="426"/>
      <c r="I33" s="427"/>
      <c r="N33" s="379"/>
      <c r="O33" s="379"/>
      <c r="P33" s="379"/>
      <c r="Q33" s="379"/>
      <c r="R33" s="379"/>
      <c r="S33" s="379"/>
      <c r="T33" s="379"/>
      <c r="U33" s="379"/>
      <c r="V33" s="380"/>
    </row>
    <row r="34" spans="2:22" ht="29" thickBot="1" x14ac:dyDescent="0.25">
      <c r="B34" s="35" t="s">
        <v>121</v>
      </c>
      <c r="C34" s="20">
        <v>42008963</v>
      </c>
      <c r="D34" s="20">
        <v>6</v>
      </c>
      <c r="E34" s="20" t="s">
        <v>120</v>
      </c>
      <c r="F34" s="20" t="s">
        <v>119</v>
      </c>
      <c r="G34" s="20">
        <v>4</v>
      </c>
      <c r="H34" s="20">
        <v>6</v>
      </c>
      <c r="I34" s="34">
        <v>44835</v>
      </c>
      <c r="N34" s="379"/>
      <c r="O34" s="379"/>
      <c r="P34" s="379"/>
      <c r="Q34" s="379"/>
      <c r="R34" s="379"/>
      <c r="S34" s="379"/>
      <c r="T34" s="379"/>
      <c r="U34" s="379"/>
      <c r="V34" s="380"/>
    </row>
    <row r="35" spans="2:22" ht="17" thickBot="1" x14ac:dyDescent="0.25">
      <c r="B35" s="196"/>
      <c r="C35" s="196"/>
      <c r="D35" s="196"/>
      <c r="E35" s="196"/>
      <c r="F35" s="196"/>
      <c r="G35" s="196"/>
      <c r="H35" s="196"/>
      <c r="I35" s="196"/>
      <c r="N35" s="382"/>
      <c r="O35" s="382"/>
      <c r="P35" s="382"/>
      <c r="Q35" s="382"/>
      <c r="R35" s="382"/>
      <c r="S35" s="382"/>
      <c r="T35" s="382"/>
      <c r="U35" s="382"/>
      <c r="V35" s="380"/>
    </row>
    <row r="36" spans="2:22" ht="20" x14ac:dyDescent="0.2">
      <c r="B36" s="431" t="s">
        <v>118</v>
      </c>
      <c r="C36" s="432"/>
      <c r="D36" s="432"/>
      <c r="E36" s="432"/>
      <c r="F36" s="432"/>
      <c r="G36" s="432"/>
      <c r="H36" s="432"/>
      <c r="I36" s="433"/>
      <c r="N36" s="32"/>
      <c r="O36" s="33"/>
      <c r="P36" s="32"/>
      <c r="Q36" s="32"/>
      <c r="R36" s="33"/>
      <c r="S36" s="32"/>
      <c r="T36" s="32"/>
      <c r="U36" s="32"/>
      <c r="V36" s="380"/>
    </row>
    <row r="37" spans="2:22" ht="42" x14ac:dyDescent="0.2">
      <c r="B37" s="31" t="s">
        <v>117</v>
      </c>
      <c r="C37" s="28" t="s">
        <v>116</v>
      </c>
      <c r="D37" s="28" t="s">
        <v>115</v>
      </c>
      <c r="E37" s="30" t="s">
        <v>114</v>
      </c>
      <c r="F37" s="29" t="s">
        <v>113</v>
      </c>
      <c r="G37" s="28" t="s">
        <v>71</v>
      </c>
      <c r="H37" s="28" t="s">
        <v>112</v>
      </c>
      <c r="I37" s="27" t="s">
        <v>111</v>
      </c>
      <c r="N37" s="25"/>
      <c r="O37" s="25"/>
      <c r="P37" s="24"/>
      <c r="Q37" s="25"/>
      <c r="R37" s="25"/>
      <c r="S37" s="25"/>
      <c r="T37" s="25"/>
      <c r="U37" s="23"/>
      <c r="V37" s="380"/>
    </row>
    <row r="38" spans="2:22" x14ac:dyDescent="0.2">
      <c r="B38" s="419" t="s">
        <v>77</v>
      </c>
      <c r="C38" s="421" t="s">
        <v>76</v>
      </c>
      <c r="D38" s="421">
        <v>6</v>
      </c>
      <c r="E38" s="21" t="s">
        <v>74</v>
      </c>
      <c r="F38" s="352"/>
      <c r="G38" s="21">
        <v>3</v>
      </c>
      <c r="H38" s="421">
        <v>6</v>
      </c>
      <c r="I38" s="423">
        <v>44562</v>
      </c>
      <c r="N38" s="25"/>
      <c r="O38" s="25"/>
      <c r="P38" s="24"/>
      <c r="Q38" s="25"/>
      <c r="R38" s="26"/>
      <c r="S38" s="24"/>
      <c r="T38" s="24"/>
      <c r="U38" s="23"/>
      <c r="V38" s="380"/>
    </row>
    <row r="39" spans="2:22" ht="42" x14ac:dyDescent="0.2">
      <c r="B39" s="425"/>
      <c r="C39" s="426"/>
      <c r="D39" s="426"/>
      <c r="E39" s="21" t="s">
        <v>110</v>
      </c>
      <c r="F39" s="352"/>
      <c r="G39" s="21">
        <v>3</v>
      </c>
      <c r="H39" s="426"/>
      <c r="I39" s="427"/>
      <c r="N39" s="25"/>
      <c r="O39" s="25"/>
      <c r="P39" s="24"/>
      <c r="Q39" s="25"/>
      <c r="R39" s="25"/>
      <c r="S39" s="24"/>
      <c r="T39" s="24"/>
      <c r="U39" s="23"/>
      <c r="V39" s="380"/>
    </row>
    <row r="40" spans="2:22" ht="28" x14ac:dyDescent="0.2">
      <c r="B40" s="419" t="s">
        <v>80</v>
      </c>
      <c r="C40" s="421" t="s">
        <v>79</v>
      </c>
      <c r="D40" s="421">
        <v>6</v>
      </c>
      <c r="E40" s="21" t="s">
        <v>61</v>
      </c>
      <c r="F40" s="352"/>
      <c r="G40" s="21">
        <v>3</v>
      </c>
      <c r="H40" s="421">
        <v>6</v>
      </c>
      <c r="I40" s="423">
        <v>44562</v>
      </c>
      <c r="N40" s="25"/>
      <c r="O40" s="25"/>
      <c r="P40" s="24"/>
      <c r="Q40" s="25"/>
      <c r="R40" s="25"/>
      <c r="S40" s="25"/>
      <c r="T40" s="25"/>
      <c r="U40" s="23"/>
      <c r="V40" s="380"/>
    </row>
    <row r="41" spans="2:22" ht="28" x14ac:dyDescent="0.2">
      <c r="B41" s="425"/>
      <c r="C41" s="426"/>
      <c r="D41" s="426"/>
      <c r="E41" s="21" t="s">
        <v>67</v>
      </c>
      <c r="F41" s="352"/>
      <c r="G41" s="21">
        <v>4</v>
      </c>
      <c r="H41" s="426"/>
      <c r="I41" s="427"/>
      <c r="N41" s="25"/>
      <c r="O41" s="25"/>
      <c r="P41" s="24"/>
      <c r="Q41" s="25"/>
      <c r="R41" s="26"/>
      <c r="S41" s="24"/>
      <c r="T41" s="25"/>
      <c r="U41" s="23"/>
      <c r="V41" s="380"/>
    </row>
    <row r="42" spans="2:22" ht="28" x14ac:dyDescent="0.2">
      <c r="B42" s="419" t="s">
        <v>92</v>
      </c>
      <c r="C42" s="421" t="s">
        <v>91</v>
      </c>
      <c r="D42" s="421">
        <v>9</v>
      </c>
      <c r="E42" s="21" t="s">
        <v>90</v>
      </c>
      <c r="F42" s="352"/>
      <c r="G42" s="21">
        <v>3</v>
      </c>
      <c r="H42" s="421">
        <v>9</v>
      </c>
      <c r="I42" s="423">
        <v>44562</v>
      </c>
      <c r="N42" s="25"/>
      <c r="O42" s="25"/>
      <c r="P42" s="24"/>
      <c r="Q42" s="25"/>
      <c r="R42" s="25"/>
      <c r="S42" s="25"/>
      <c r="T42" s="25"/>
      <c r="U42" s="23"/>
      <c r="V42" s="380"/>
    </row>
    <row r="43" spans="2:22" ht="42" x14ac:dyDescent="0.2">
      <c r="B43" s="425"/>
      <c r="C43" s="426"/>
      <c r="D43" s="426"/>
      <c r="E43" s="21" t="s">
        <v>109</v>
      </c>
      <c r="F43" s="352"/>
      <c r="G43" s="21">
        <v>3</v>
      </c>
      <c r="H43" s="426"/>
      <c r="I43" s="427"/>
      <c r="N43" s="25"/>
      <c r="O43" s="25"/>
      <c r="P43" s="24"/>
      <c r="Q43" s="25"/>
      <c r="R43" s="25"/>
      <c r="S43" s="25"/>
      <c r="T43" s="24"/>
      <c r="U43" s="23"/>
      <c r="V43" s="380"/>
    </row>
    <row r="44" spans="2:22" ht="28" x14ac:dyDescent="0.2">
      <c r="B44" s="419" t="str">
        <f>UPPER("economia industriale")</f>
        <v>ECONOMIA INDUSTRIALE</v>
      </c>
      <c r="C44" s="421" t="s">
        <v>108</v>
      </c>
      <c r="D44" s="421">
        <v>9</v>
      </c>
      <c r="E44" s="21" t="s">
        <v>107</v>
      </c>
      <c r="F44" s="21" t="s">
        <v>106</v>
      </c>
      <c r="G44" s="21">
        <v>3</v>
      </c>
      <c r="H44" s="421">
        <v>9</v>
      </c>
      <c r="I44" s="423">
        <v>44805</v>
      </c>
      <c r="N44" s="25"/>
      <c r="O44" s="25"/>
      <c r="P44" s="24"/>
      <c r="Q44" s="25"/>
      <c r="R44" s="26"/>
      <c r="S44" s="24"/>
      <c r="T44" s="24"/>
      <c r="U44" s="23"/>
      <c r="V44" s="380"/>
    </row>
    <row r="45" spans="2:22" ht="28" x14ac:dyDescent="0.2">
      <c r="B45" s="428"/>
      <c r="C45" s="429"/>
      <c r="D45" s="429"/>
      <c r="E45" s="21" t="s">
        <v>105</v>
      </c>
      <c r="F45" s="21" t="s">
        <v>104</v>
      </c>
      <c r="G45" s="21">
        <v>3</v>
      </c>
      <c r="H45" s="429"/>
      <c r="I45" s="430"/>
      <c r="N45" s="25"/>
      <c r="O45" s="25"/>
      <c r="P45" s="24"/>
      <c r="Q45" s="25"/>
      <c r="R45" s="25"/>
      <c r="S45" s="24"/>
      <c r="T45" s="24"/>
      <c r="U45" s="23"/>
      <c r="V45" s="380"/>
    </row>
    <row r="46" spans="2:22" ht="28" x14ac:dyDescent="0.2">
      <c r="B46" s="425"/>
      <c r="C46" s="426"/>
      <c r="D46" s="426"/>
      <c r="E46" s="21" t="s">
        <v>103</v>
      </c>
      <c r="F46" s="21" t="s">
        <v>102</v>
      </c>
      <c r="G46" s="21">
        <v>3</v>
      </c>
      <c r="H46" s="426"/>
      <c r="I46" s="427"/>
      <c r="N46" s="379"/>
      <c r="O46" s="379"/>
      <c r="P46" s="379"/>
      <c r="Q46" s="379"/>
      <c r="R46" s="379"/>
      <c r="S46" s="379"/>
      <c r="T46" s="379"/>
      <c r="U46" s="379"/>
      <c r="V46" s="380"/>
    </row>
    <row r="47" spans="2:22" ht="28" x14ac:dyDescent="0.2">
      <c r="B47" s="419" t="s">
        <v>77</v>
      </c>
      <c r="C47" s="421" t="s">
        <v>76</v>
      </c>
      <c r="D47" s="421">
        <v>6</v>
      </c>
      <c r="E47" s="21" t="s">
        <v>101</v>
      </c>
      <c r="F47" s="21" t="s">
        <v>100</v>
      </c>
      <c r="G47" s="21">
        <v>3</v>
      </c>
      <c r="H47" s="421">
        <v>6</v>
      </c>
      <c r="I47" s="423">
        <v>44805</v>
      </c>
      <c r="N47" s="379"/>
      <c r="O47" s="379"/>
      <c r="P47" s="379"/>
      <c r="Q47" s="379"/>
      <c r="R47" s="379"/>
      <c r="S47" s="379"/>
      <c r="T47" s="379"/>
      <c r="U47" s="379"/>
      <c r="V47" s="380"/>
    </row>
    <row r="48" spans="2:22" ht="28" x14ac:dyDescent="0.2">
      <c r="B48" s="425"/>
      <c r="C48" s="426"/>
      <c r="D48" s="426"/>
      <c r="E48" s="21" t="s">
        <v>99</v>
      </c>
      <c r="F48" s="21" t="s">
        <v>93</v>
      </c>
      <c r="G48" s="21">
        <v>2</v>
      </c>
      <c r="H48" s="426"/>
      <c r="I48" s="427"/>
      <c r="N48" s="379"/>
      <c r="O48" s="379"/>
      <c r="P48" s="379"/>
      <c r="Q48" s="379"/>
      <c r="R48" s="379"/>
      <c r="S48" s="379"/>
      <c r="T48" s="379"/>
      <c r="U48" s="379"/>
      <c r="V48" s="380"/>
    </row>
    <row r="49" spans="2:22" ht="42" x14ac:dyDescent="0.2">
      <c r="B49" s="419" t="s">
        <v>88</v>
      </c>
      <c r="C49" s="421" t="s">
        <v>87</v>
      </c>
      <c r="D49" s="421">
        <v>6</v>
      </c>
      <c r="E49" s="21" t="s">
        <v>98</v>
      </c>
      <c r="F49" s="21" t="s">
        <v>97</v>
      </c>
      <c r="G49" s="21">
        <v>3</v>
      </c>
      <c r="H49" s="421">
        <v>6</v>
      </c>
      <c r="I49" s="423">
        <v>44805</v>
      </c>
      <c r="N49" s="379"/>
      <c r="O49" s="379"/>
      <c r="P49" s="379"/>
      <c r="Q49" s="379"/>
      <c r="R49" s="379"/>
      <c r="S49" s="379"/>
      <c r="T49" s="379"/>
      <c r="U49" s="379"/>
      <c r="V49" s="380"/>
    </row>
    <row r="50" spans="2:22" ht="28" x14ac:dyDescent="0.2">
      <c r="B50" s="425"/>
      <c r="C50" s="426"/>
      <c r="D50" s="426"/>
      <c r="E50" s="21" t="s">
        <v>96</v>
      </c>
      <c r="F50" s="21" t="s">
        <v>95</v>
      </c>
      <c r="G50" s="21">
        <v>3</v>
      </c>
      <c r="H50" s="426"/>
      <c r="I50" s="427"/>
      <c r="N50" s="379"/>
      <c r="O50" s="379"/>
      <c r="P50" s="379"/>
      <c r="Q50" s="379"/>
      <c r="R50" s="379"/>
      <c r="S50" s="379"/>
      <c r="T50" s="379"/>
      <c r="U50" s="379"/>
      <c r="V50" s="380"/>
    </row>
    <row r="51" spans="2:22" ht="28" x14ac:dyDescent="0.2">
      <c r="B51" s="419" t="s">
        <v>84</v>
      </c>
      <c r="C51" s="421" t="s">
        <v>83</v>
      </c>
      <c r="D51" s="421">
        <v>9</v>
      </c>
      <c r="E51" s="21" t="s">
        <v>90</v>
      </c>
      <c r="F51" s="21" t="s">
        <v>94</v>
      </c>
      <c r="G51" s="21">
        <v>3</v>
      </c>
      <c r="H51" s="421">
        <v>9</v>
      </c>
      <c r="I51" s="423">
        <v>44805</v>
      </c>
      <c r="N51" s="379"/>
      <c r="O51" s="379"/>
      <c r="P51" s="379"/>
      <c r="Q51" s="379"/>
      <c r="R51" s="379"/>
      <c r="S51" s="379"/>
      <c r="T51" s="379"/>
      <c r="U51" s="379"/>
      <c r="V51" s="380"/>
    </row>
    <row r="52" spans="2:22" ht="28" x14ac:dyDescent="0.2">
      <c r="B52" s="425"/>
      <c r="C52" s="426"/>
      <c r="D52" s="426"/>
      <c r="E52" s="21" t="s">
        <v>75</v>
      </c>
      <c r="F52" s="21" t="s">
        <v>93</v>
      </c>
      <c r="G52" s="21">
        <v>4</v>
      </c>
      <c r="H52" s="426"/>
      <c r="I52" s="427"/>
      <c r="N52" s="379"/>
      <c r="O52" s="379"/>
      <c r="P52" s="379"/>
      <c r="Q52" s="379"/>
      <c r="R52" s="379"/>
      <c r="S52" s="379"/>
      <c r="T52" s="379"/>
      <c r="U52" s="379"/>
      <c r="V52" s="380"/>
    </row>
    <row r="53" spans="2:22" ht="28" x14ac:dyDescent="0.2">
      <c r="B53" s="419" t="s">
        <v>92</v>
      </c>
      <c r="C53" s="421" t="s">
        <v>91</v>
      </c>
      <c r="D53" s="421">
        <v>9</v>
      </c>
      <c r="E53" s="21" t="s">
        <v>90</v>
      </c>
      <c r="F53" s="352"/>
      <c r="G53" s="21">
        <v>3</v>
      </c>
      <c r="H53" s="421">
        <v>9</v>
      </c>
      <c r="I53" s="423">
        <v>44805</v>
      </c>
      <c r="N53" s="379"/>
      <c r="O53" s="379"/>
      <c r="P53" s="379"/>
      <c r="Q53" s="379"/>
      <c r="R53" s="379"/>
      <c r="S53" s="379"/>
      <c r="T53" s="379"/>
      <c r="U53" s="379"/>
      <c r="V53" s="380"/>
    </row>
    <row r="54" spans="2:22" ht="28" x14ac:dyDescent="0.2">
      <c r="B54" s="425"/>
      <c r="C54" s="426"/>
      <c r="D54" s="426"/>
      <c r="E54" s="21" t="s">
        <v>89</v>
      </c>
      <c r="F54" s="352"/>
      <c r="G54" s="21">
        <v>3</v>
      </c>
      <c r="H54" s="426"/>
      <c r="I54" s="427"/>
      <c r="N54" s="379"/>
      <c r="O54" s="379"/>
      <c r="P54" s="379"/>
      <c r="Q54" s="379"/>
      <c r="R54" s="379"/>
      <c r="S54" s="379"/>
      <c r="T54" s="379"/>
      <c r="U54" s="379"/>
      <c r="V54" s="380"/>
    </row>
    <row r="55" spans="2:22" ht="28" x14ac:dyDescent="0.2">
      <c r="B55" s="419" t="s">
        <v>88</v>
      </c>
      <c r="C55" s="421" t="s">
        <v>87</v>
      </c>
      <c r="D55" s="421">
        <v>6</v>
      </c>
      <c r="E55" s="21" t="s">
        <v>86</v>
      </c>
      <c r="F55" s="21"/>
      <c r="G55" s="21">
        <v>3</v>
      </c>
      <c r="H55" s="421">
        <v>6</v>
      </c>
      <c r="I55" s="423">
        <v>44805</v>
      </c>
      <c r="N55" s="379"/>
      <c r="O55" s="379"/>
      <c r="P55" s="379"/>
      <c r="Q55" s="379"/>
      <c r="R55" s="379"/>
      <c r="S55" s="379"/>
      <c r="T55" s="379"/>
      <c r="U55" s="379"/>
      <c r="V55" s="380"/>
    </row>
    <row r="56" spans="2:22" ht="56" x14ac:dyDescent="0.2">
      <c r="B56" s="425"/>
      <c r="C56" s="426"/>
      <c r="D56" s="426"/>
      <c r="E56" s="21" t="s">
        <v>85</v>
      </c>
      <c r="F56" s="21"/>
      <c r="G56" s="21">
        <v>3</v>
      </c>
      <c r="H56" s="426"/>
      <c r="I56" s="427"/>
      <c r="N56" s="379"/>
      <c r="O56" s="379"/>
      <c r="P56" s="379"/>
      <c r="Q56" s="379"/>
      <c r="R56" s="379"/>
      <c r="S56" s="379"/>
      <c r="T56" s="379"/>
      <c r="U56" s="379"/>
      <c r="V56" s="380"/>
    </row>
    <row r="57" spans="2:22" x14ac:dyDescent="0.2">
      <c r="B57" s="419" t="s">
        <v>84</v>
      </c>
      <c r="C57" s="421" t="s">
        <v>83</v>
      </c>
      <c r="D57" s="421">
        <v>9</v>
      </c>
      <c r="E57" s="21" t="s">
        <v>82</v>
      </c>
      <c r="F57" s="21"/>
      <c r="G57" s="21">
        <v>4</v>
      </c>
      <c r="H57" s="421">
        <v>9</v>
      </c>
      <c r="I57" s="423">
        <v>44805</v>
      </c>
      <c r="N57" s="379"/>
      <c r="O57" s="379"/>
      <c r="P57" s="379"/>
      <c r="Q57" s="379"/>
      <c r="R57" s="379"/>
      <c r="S57" s="379"/>
      <c r="T57" s="379"/>
      <c r="U57" s="379"/>
      <c r="V57" s="380"/>
    </row>
    <row r="58" spans="2:22" ht="70" x14ac:dyDescent="0.2">
      <c r="B58" s="425"/>
      <c r="C58" s="426"/>
      <c r="D58" s="426"/>
      <c r="E58" s="21" t="s">
        <v>81</v>
      </c>
      <c r="F58" s="21"/>
      <c r="G58" s="21">
        <v>3</v>
      </c>
      <c r="H58" s="426"/>
      <c r="I58" s="427"/>
      <c r="N58" s="379"/>
      <c r="O58" s="379"/>
      <c r="P58" s="379"/>
      <c r="Q58" s="379"/>
      <c r="R58" s="379"/>
      <c r="S58" s="379"/>
      <c r="T58" s="379"/>
      <c r="U58" s="379"/>
      <c r="V58" s="380"/>
    </row>
    <row r="59" spans="2:22" ht="42" x14ac:dyDescent="0.2">
      <c r="B59" s="419" t="s">
        <v>80</v>
      </c>
      <c r="C59" s="421" t="s">
        <v>79</v>
      </c>
      <c r="D59" s="421">
        <v>6</v>
      </c>
      <c r="E59" s="21" t="s">
        <v>78</v>
      </c>
      <c r="F59" s="352"/>
      <c r="G59" s="21">
        <v>3</v>
      </c>
      <c r="H59" s="421">
        <v>6</v>
      </c>
      <c r="I59" s="423">
        <v>44805</v>
      </c>
      <c r="N59" s="379"/>
      <c r="O59" s="379"/>
      <c r="P59" s="379"/>
      <c r="Q59" s="379"/>
      <c r="R59" s="379"/>
      <c r="S59" s="379"/>
      <c r="T59" s="379"/>
      <c r="U59" s="379"/>
      <c r="V59" s="380"/>
    </row>
    <row r="60" spans="2:22" ht="28" x14ac:dyDescent="0.2">
      <c r="B60" s="425"/>
      <c r="C60" s="426"/>
      <c r="D60" s="426"/>
      <c r="E60" s="21" t="s">
        <v>67</v>
      </c>
      <c r="F60" s="352"/>
      <c r="G60" s="21">
        <v>4</v>
      </c>
      <c r="H60" s="426"/>
      <c r="I60" s="427"/>
      <c r="N60" s="379"/>
      <c r="O60" s="379"/>
      <c r="P60" s="379"/>
      <c r="Q60" s="379"/>
      <c r="R60" s="379"/>
      <c r="S60" s="379"/>
      <c r="T60" s="379"/>
      <c r="U60" s="379"/>
      <c r="V60" s="380"/>
    </row>
    <row r="61" spans="2:22" ht="28" x14ac:dyDescent="0.2">
      <c r="B61" s="419" t="s">
        <v>77</v>
      </c>
      <c r="C61" s="421" t="s">
        <v>76</v>
      </c>
      <c r="D61" s="421">
        <v>6</v>
      </c>
      <c r="E61" s="22" t="s">
        <v>75</v>
      </c>
      <c r="F61" s="21"/>
      <c r="G61" s="21">
        <v>6</v>
      </c>
      <c r="H61" s="421">
        <v>6</v>
      </c>
      <c r="I61" s="423">
        <v>44805</v>
      </c>
      <c r="N61" s="379"/>
      <c r="O61" s="379"/>
      <c r="P61" s="379"/>
      <c r="Q61" s="379"/>
      <c r="R61" s="379"/>
      <c r="S61" s="379"/>
      <c r="T61" s="379"/>
      <c r="U61" s="379"/>
      <c r="V61" s="380"/>
    </row>
    <row r="62" spans="2:22" ht="17" thickBot="1" x14ac:dyDescent="0.25">
      <c r="B62" s="420"/>
      <c r="C62" s="422"/>
      <c r="D62" s="422"/>
      <c r="E62" s="20" t="s">
        <v>74</v>
      </c>
      <c r="F62" s="20"/>
      <c r="G62" s="20">
        <v>3</v>
      </c>
      <c r="H62" s="422"/>
      <c r="I62" s="424"/>
      <c r="N62" s="379"/>
      <c r="O62" s="379"/>
      <c r="P62" s="379"/>
      <c r="Q62" s="379"/>
      <c r="R62" s="379"/>
      <c r="S62" s="379"/>
      <c r="T62" s="379"/>
      <c r="U62" s="379"/>
      <c r="V62" s="380"/>
    </row>
    <row r="63" spans="2:22" x14ac:dyDescent="0.2">
      <c r="B63" s="196"/>
      <c r="C63" s="196"/>
      <c r="D63" s="196"/>
      <c r="E63" s="196"/>
      <c r="F63" s="196"/>
      <c r="G63" s="196"/>
      <c r="H63" s="196"/>
      <c r="I63" s="196"/>
      <c r="N63" s="19"/>
      <c r="O63" s="18"/>
      <c r="P63" s="18"/>
      <c r="Q63" s="18"/>
      <c r="R63" s="17"/>
      <c r="S63" s="379"/>
      <c r="T63" s="379"/>
      <c r="U63" s="379"/>
      <c r="V63" s="380"/>
    </row>
    <row r="64" spans="2:22" ht="17" thickBot="1" x14ac:dyDescent="0.25">
      <c r="B64" s="196"/>
      <c r="C64" s="196"/>
      <c r="D64" s="196"/>
      <c r="E64" s="196"/>
      <c r="F64" s="196"/>
      <c r="G64" s="196"/>
      <c r="H64" s="196"/>
      <c r="I64" s="196"/>
      <c r="N64" s="379"/>
      <c r="O64" s="379"/>
      <c r="P64" s="379"/>
      <c r="Q64" s="379"/>
      <c r="R64" s="379"/>
      <c r="S64" s="379"/>
      <c r="T64" s="379"/>
      <c r="U64" s="379"/>
      <c r="V64" s="380"/>
    </row>
    <row r="65" spans="2:22" ht="17" thickBot="1" x14ac:dyDescent="0.25">
      <c r="B65" s="416" t="s">
        <v>73</v>
      </c>
      <c r="C65" s="417"/>
      <c r="D65" s="417"/>
      <c r="E65" s="417"/>
      <c r="F65" s="418"/>
      <c r="G65" s="196"/>
      <c r="H65" s="196"/>
      <c r="I65" s="196"/>
      <c r="N65" s="379"/>
      <c r="O65" s="379"/>
      <c r="P65" s="379"/>
      <c r="Q65" s="379"/>
      <c r="R65" s="379"/>
      <c r="S65" s="379"/>
      <c r="T65" s="379"/>
      <c r="U65" s="379"/>
      <c r="V65" s="380"/>
    </row>
    <row r="66" spans="2:22" ht="17" thickBot="1" x14ac:dyDescent="0.25">
      <c r="B66" s="293"/>
      <c r="C66" s="293"/>
      <c r="D66" s="293"/>
      <c r="E66" s="293"/>
      <c r="F66" s="293"/>
      <c r="G66" s="196"/>
      <c r="H66" s="196"/>
      <c r="I66" s="196"/>
      <c r="N66" s="379"/>
      <c r="O66" s="379"/>
      <c r="P66" s="379"/>
      <c r="Q66" s="379"/>
      <c r="R66" s="379"/>
      <c r="S66" s="379"/>
      <c r="T66" s="379"/>
      <c r="U66" s="379"/>
      <c r="V66" s="380"/>
    </row>
    <row r="67" spans="2:22" x14ac:dyDescent="0.2">
      <c r="B67" s="16" t="s">
        <v>72</v>
      </c>
      <c r="C67" s="15" t="s">
        <v>71</v>
      </c>
      <c r="D67" s="15" t="s">
        <v>70</v>
      </c>
      <c r="E67" s="15" t="s">
        <v>69</v>
      </c>
      <c r="F67" s="14" t="s">
        <v>68</v>
      </c>
      <c r="G67" s="196"/>
      <c r="H67" s="196"/>
      <c r="I67" s="196"/>
      <c r="N67" s="379"/>
      <c r="O67" s="379"/>
      <c r="P67" s="379"/>
      <c r="Q67" s="379"/>
      <c r="R67" s="379"/>
      <c r="S67" s="379"/>
      <c r="T67" s="379"/>
      <c r="U67" s="379"/>
      <c r="V67" s="380"/>
    </row>
    <row r="68" spans="2:22" x14ac:dyDescent="0.2">
      <c r="B68" s="13" t="s">
        <v>67</v>
      </c>
      <c r="C68" s="10">
        <v>4</v>
      </c>
      <c r="D68" s="12" t="s">
        <v>66</v>
      </c>
      <c r="E68" s="10">
        <v>4</v>
      </c>
      <c r="F68" s="9">
        <v>44621</v>
      </c>
      <c r="G68" s="196"/>
      <c r="H68" s="196"/>
      <c r="I68" s="196"/>
      <c r="N68" s="379"/>
      <c r="O68" s="379"/>
      <c r="P68" s="379"/>
      <c r="Q68" s="379"/>
      <c r="R68" s="379"/>
      <c r="S68" s="379"/>
      <c r="T68" s="379"/>
      <c r="U68" s="379"/>
      <c r="V68" s="380"/>
    </row>
    <row r="69" spans="2:22" x14ac:dyDescent="0.2">
      <c r="B69" s="11" t="s">
        <v>65</v>
      </c>
      <c r="C69" s="10">
        <v>4</v>
      </c>
      <c r="D69" s="10" t="s">
        <v>64</v>
      </c>
      <c r="E69" s="10">
        <v>4</v>
      </c>
      <c r="F69" s="9">
        <v>44621</v>
      </c>
      <c r="G69" s="196"/>
      <c r="H69" s="196"/>
      <c r="I69" s="196"/>
      <c r="N69" s="379"/>
      <c r="O69" s="379"/>
      <c r="P69" s="379"/>
      <c r="Q69" s="379"/>
      <c r="R69" s="379"/>
      <c r="S69" s="379"/>
      <c r="T69" s="379"/>
      <c r="U69" s="379"/>
      <c r="V69" s="380"/>
    </row>
    <row r="70" spans="2:22" ht="24" x14ac:dyDescent="0.2">
      <c r="B70" s="11" t="s">
        <v>63</v>
      </c>
      <c r="C70" s="10">
        <v>3</v>
      </c>
      <c r="D70" s="10" t="s">
        <v>62</v>
      </c>
      <c r="E70" s="10">
        <v>3</v>
      </c>
      <c r="F70" s="9">
        <v>44835</v>
      </c>
      <c r="G70" s="196"/>
      <c r="H70" s="196"/>
      <c r="I70" s="196"/>
      <c r="N70" s="379"/>
      <c r="O70" s="379"/>
      <c r="P70" s="379"/>
      <c r="Q70" s="379"/>
      <c r="R70" s="379"/>
      <c r="S70" s="379"/>
      <c r="T70" s="379"/>
      <c r="U70" s="379"/>
      <c r="V70" s="380"/>
    </row>
    <row r="71" spans="2:22" ht="17" thickBot="1" x14ac:dyDescent="0.25">
      <c r="B71" s="8" t="s">
        <v>61</v>
      </c>
      <c r="C71" s="7">
        <v>4</v>
      </c>
      <c r="D71" s="7"/>
      <c r="E71" s="7">
        <v>4</v>
      </c>
      <c r="F71" s="6">
        <v>44805</v>
      </c>
      <c r="G71" s="196"/>
      <c r="H71" s="196"/>
      <c r="I71" s="196"/>
      <c r="N71" s="379"/>
      <c r="O71" s="379"/>
      <c r="P71" s="379"/>
      <c r="Q71" s="379"/>
      <c r="R71" s="379"/>
      <c r="S71" s="379"/>
      <c r="T71" s="379"/>
      <c r="U71" s="379"/>
      <c r="V71" s="380"/>
    </row>
    <row r="72" spans="2:22" x14ac:dyDescent="0.2">
      <c r="B72" s="5"/>
      <c r="C72" s="4"/>
      <c r="D72" s="4"/>
      <c r="E72" s="4"/>
      <c r="F72" s="3"/>
      <c r="G72" s="196"/>
      <c r="H72" s="196"/>
      <c r="I72" s="196"/>
      <c r="N72" s="379"/>
      <c r="O72" s="379"/>
      <c r="P72" s="379"/>
      <c r="Q72" s="379"/>
      <c r="R72" s="379"/>
      <c r="S72" s="379"/>
      <c r="T72" s="379"/>
      <c r="U72" s="379"/>
      <c r="V72" s="380"/>
    </row>
    <row r="73" spans="2:22" x14ac:dyDescent="0.2">
      <c r="B73" s="5"/>
      <c r="C73" s="4"/>
      <c r="D73" s="4"/>
      <c r="E73" s="4"/>
      <c r="F73" s="3"/>
      <c r="G73" s="196"/>
      <c r="H73" s="196"/>
      <c r="I73" s="196"/>
      <c r="N73" s="379"/>
      <c r="O73" s="379"/>
      <c r="P73" s="379"/>
      <c r="Q73" s="379"/>
      <c r="R73" s="379"/>
      <c r="S73" s="379"/>
      <c r="T73" s="379"/>
      <c r="U73" s="379"/>
      <c r="V73" s="380"/>
    </row>
    <row r="74" spans="2:22" x14ac:dyDescent="0.2">
      <c r="B74" s="5"/>
      <c r="C74" s="4"/>
      <c r="D74" s="4"/>
      <c r="E74" s="4"/>
      <c r="F74" s="3"/>
      <c r="G74" s="196"/>
      <c r="H74" s="196"/>
      <c r="I74" s="196"/>
      <c r="N74" s="379"/>
      <c r="O74" s="379"/>
      <c r="P74" s="379"/>
      <c r="Q74" s="379"/>
      <c r="R74" s="379"/>
      <c r="S74" s="379"/>
      <c r="T74" s="379"/>
      <c r="U74" s="379"/>
      <c r="V74" s="380"/>
    </row>
    <row r="75" spans="2:22" x14ac:dyDescent="0.2">
      <c r="B75" s="5"/>
      <c r="C75" s="4"/>
      <c r="D75" s="4"/>
      <c r="E75" s="4"/>
      <c r="F75" s="3"/>
      <c r="G75" s="196"/>
      <c r="H75" s="196"/>
      <c r="I75" s="196"/>
      <c r="N75" s="379"/>
      <c r="O75" s="379"/>
      <c r="P75" s="379"/>
      <c r="Q75" s="379"/>
      <c r="R75" s="379"/>
      <c r="S75" s="379"/>
      <c r="T75" s="379"/>
      <c r="U75" s="379"/>
      <c r="V75" s="380"/>
    </row>
    <row r="76" spans="2:22" x14ac:dyDescent="0.2">
      <c r="B76" s="5"/>
      <c r="C76" s="4"/>
      <c r="D76" s="4"/>
      <c r="E76" s="4"/>
      <c r="F76" s="3"/>
      <c r="G76" s="196"/>
      <c r="H76" s="196"/>
      <c r="I76" s="196"/>
      <c r="N76" s="379"/>
      <c r="O76" s="379"/>
      <c r="P76" s="379"/>
      <c r="Q76" s="379"/>
      <c r="R76" s="379"/>
      <c r="S76" s="379"/>
      <c r="T76" s="379"/>
      <c r="U76" s="379"/>
      <c r="V76" s="380"/>
    </row>
    <row r="77" spans="2:22" x14ac:dyDescent="0.2">
      <c r="B77" s="196"/>
      <c r="C77" s="196"/>
      <c r="D77" s="196"/>
      <c r="E77" s="196"/>
      <c r="F77" s="196"/>
      <c r="G77" s="196"/>
      <c r="H77" s="196"/>
      <c r="I77" s="196"/>
      <c r="N77" s="379"/>
      <c r="O77" s="379"/>
      <c r="P77" s="379"/>
      <c r="Q77" s="379"/>
      <c r="R77" s="379"/>
      <c r="S77" s="379"/>
      <c r="T77" s="379"/>
      <c r="U77" s="379"/>
      <c r="V77" s="380"/>
    </row>
    <row r="78" spans="2:22" x14ac:dyDescent="0.2">
      <c r="B78" s="196"/>
      <c r="C78" s="196"/>
      <c r="D78" s="196"/>
      <c r="E78" s="196"/>
      <c r="F78" s="196"/>
      <c r="G78" s="196"/>
      <c r="H78" s="196"/>
      <c r="I78" s="196"/>
      <c r="N78" s="379"/>
      <c r="O78" s="379"/>
      <c r="P78" s="379"/>
      <c r="Q78" s="379"/>
      <c r="R78" s="379"/>
      <c r="S78" s="379"/>
      <c r="T78" s="379"/>
      <c r="U78" s="379"/>
      <c r="V78" s="380"/>
    </row>
    <row r="79" spans="2:22" x14ac:dyDescent="0.2">
      <c r="B79" s="196"/>
      <c r="C79" s="196"/>
      <c r="D79" s="196"/>
      <c r="E79" s="196"/>
      <c r="F79" s="196"/>
      <c r="G79" s="196"/>
      <c r="H79" s="196"/>
      <c r="I79" s="196"/>
      <c r="N79" s="379"/>
      <c r="O79" s="379"/>
      <c r="P79" s="379"/>
      <c r="Q79" s="379"/>
      <c r="R79" s="379"/>
      <c r="S79" s="379"/>
      <c r="T79" s="379"/>
      <c r="U79" s="379"/>
      <c r="V79" s="380"/>
    </row>
    <row r="80" spans="2:22" x14ac:dyDescent="0.2">
      <c r="B80" s="196"/>
      <c r="C80" s="196"/>
      <c r="D80" s="196"/>
      <c r="E80" s="196"/>
      <c r="F80" s="196"/>
      <c r="G80" s="196"/>
      <c r="H80" s="196"/>
      <c r="I80" s="196"/>
      <c r="N80" s="379"/>
      <c r="O80" s="379"/>
      <c r="P80" s="379"/>
      <c r="Q80" s="379"/>
      <c r="R80" s="379"/>
      <c r="S80" s="379"/>
      <c r="T80" s="379"/>
      <c r="U80" s="379"/>
      <c r="V80" s="380"/>
    </row>
    <row r="81" spans="2:22" x14ac:dyDescent="0.2">
      <c r="B81" s="196"/>
      <c r="C81" s="196"/>
      <c r="D81" s="196"/>
      <c r="E81" s="196"/>
      <c r="F81" s="196"/>
      <c r="G81" s="196"/>
      <c r="H81" s="196"/>
      <c r="I81" s="196"/>
      <c r="N81" s="379"/>
      <c r="O81" s="379"/>
      <c r="P81" s="379"/>
      <c r="Q81" s="379"/>
      <c r="R81" s="379"/>
      <c r="S81" s="379"/>
      <c r="T81" s="379"/>
      <c r="U81" s="379"/>
      <c r="V81" s="380"/>
    </row>
    <row r="82" spans="2:22" x14ac:dyDescent="0.2">
      <c r="B82" s="196"/>
      <c r="C82" s="196"/>
      <c r="D82" s="196"/>
      <c r="E82" s="196"/>
      <c r="F82" s="196"/>
      <c r="G82" s="196"/>
      <c r="H82" s="196"/>
      <c r="I82" s="196"/>
      <c r="N82" s="379"/>
      <c r="O82" s="379"/>
      <c r="P82" s="379"/>
      <c r="Q82" s="379"/>
      <c r="R82" s="379"/>
      <c r="S82" s="379"/>
      <c r="T82" s="379"/>
      <c r="U82" s="379"/>
      <c r="V82" s="380"/>
    </row>
    <row r="83" spans="2:22" x14ac:dyDescent="0.2">
      <c r="B83" s="196"/>
      <c r="C83" s="196"/>
      <c r="D83" s="196"/>
      <c r="E83" s="196"/>
      <c r="F83" s="196"/>
      <c r="G83" s="196"/>
      <c r="H83" s="196"/>
      <c r="I83" s="196"/>
      <c r="N83" s="379"/>
      <c r="O83" s="379"/>
      <c r="P83" s="379"/>
      <c r="Q83" s="379"/>
      <c r="R83" s="379"/>
      <c r="S83" s="379"/>
      <c r="T83" s="379"/>
      <c r="U83" s="379"/>
      <c r="V83" s="380"/>
    </row>
    <row r="84" spans="2:22" x14ac:dyDescent="0.2">
      <c r="B84" s="196"/>
      <c r="C84" s="196"/>
      <c r="D84" s="196"/>
      <c r="E84" s="196"/>
      <c r="F84" s="196"/>
      <c r="G84" s="196"/>
      <c r="H84" s="196"/>
      <c r="I84" s="196"/>
      <c r="N84" s="379"/>
      <c r="O84" s="379"/>
      <c r="P84" s="379"/>
      <c r="Q84" s="379"/>
      <c r="R84" s="379"/>
      <c r="S84" s="379"/>
      <c r="T84" s="379"/>
      <c r="U84" s="379"/>
      <c r="V84" s="380"/>
    </row>
    <row r="85" spans="2:22" x14ac:dyDescent="0.2">
      <c r="B85" s="196"/>
      <c r="C85" s="196"/>
      <c r="D85" s="196"/>
      <c r="E85" s="196"/>
      <c r="F85" s="196"/>
      <c r="G85" s="196"/>
      <c r="H85" s="196"/>
      <c r="I85" s="196"/>
      <c r="N85" s="379"/>
      <c r="O85" s="379"/>
      <c r="P85" s="379"/>
      <c r="Q85" s="379"/>
      <c r="R85" s="379"/>
      <c r="S85" s="379"/>
      <c r="T85" s="379"/>
      <c r="U85" s="379"/>
      <c r="V85" s="380"/>
    </row>
    <row r="86" spans="2:22" x14ac:dyDescent="0.2">
      <c r="B86" s="196"/>
      <c r="C86" s="196"/>
      <c r="D86" s="196"/>
      <c r="E86" s="196"/>
      <c r="F86" s="196"/>
      <c r="G86" s="196"/>
      <c r="H86" s="196"/>
      <c r="I86" s="196"/>
      <c r="N86" s="379"/>
      <c r="O86" s="379"/>
      <c r="P86" s="379"/>
      <c r="Q86" s="379"/>
      <c r="R86" s="379"/>
      <c r="S86" s="379"/>
      <c r="T86" s="379"/>
      <c r="U86" s="379"/>
      <c r="V86" s="380"/>
    </row>
    <row r="87" spans="2:22" x14ac:dyDescent="0.2">
      <c r="B87" s="196"/>
      <c r="C87" s="196"/>
      <c r="D87" s="196"/>
      <c r="E87" s="196"/>
      <c r="F87" s="196"/>
      <c r="G87" s="196"/>
      <c r="H87" s="196"/>
      <c r="I87" s="196"/>
      <c r="N87" s="379"/>
      <c r="O87" s="379"/>
      <c r="P87" s="379"/>
      <c r="Q87" s="379"/>
      <c r="R87" s="379"/>
      <c r="S87" s="379"/>
      <c r="T87" s="379"/>
      <c r="U87" s="379"/>
      <c r="V87" s="380"/>
    </row>
    <row r="88" spans="2:22" x14ac:dyDescent="0.2">
      <c r="B88" s="196"/>
      <c r="C88" s="196"/>
      <c r="D88" s="196"/>
      <c r="E88" s="196"/>
      <c r="F88" s="196"/>
      <c r="G88" s="196"/>
      <c r="H88" s="196"/>
      <c r="I88" s="196"/>
      <c r="N88" s="379"/>
      <c r="O88" s="379"/>
      <c r="P88" s="379"/>
      <c r="Q88" s="379"/>
      <c r="R88" s="379"/>
      <c r="S88" s="379"/>
      <c r="T88" s="379"/>
      <c r="U88" s="379"/>
      <c r="V88" s="380"/>
    </row>
    <row r="89" spans="2:22" x14ac:dyDescent="0.2">
      <c r="B89" s="196"/>
      <c r="C89" s="196"/>
      <c r="D89" s="196"/>
      <c r="E89" s="196"/>
      <c r="F89" s="196"/>
      <c r="G89" s="196"/>
      <c r="H89" s="196"/>
      <c r="I89" s="196"/>
      <c r="N89" s="379"/>
      <c r="O89" s="379"/>
      <c r="P89" s="379"/>
      <c r="Q89" s="379"/>
      <c r="R89" s="379"/>
      <c r="S89" s="379"/>
      <c r="T89" s="379"/>
      <c r="U89" s="379"/>
      <c r="V89" s="380"/>
    </row>
    <row r="90" spans="2:22" x14ac:dyDescent="0.2">
      <c r="B90" s="196"/>
      <c r="C90" s="196"/>
      <c r="D90" s="196"/>
      <c r="E90" s="196"/>
      <c r="F90" s="196"/>
      <c r="G90" s="196"/>
      <c r="H90" s="196"/>
      <c r="I90" s="196"/>
      <c r="N90" s="379"/>
      <c r="O90" s="379"/>
      <c r="P90" s="379"/>
      <c r="Q90" s="379"/>
      <c r="R90" s="379"/>
      <c r="S90" s="379"/>
      <c r="T90" s="379"/>
      <c r="U90" s="379"/>
      <c r="V90" s="380"/>
    </row>
    <row r="91" spans="2:22" x14ac:dyDescent="0.2">
      <c r="B91" s="196"/>
      <c r="C91" s="196"/>
      <c r="D91" s="196"/>
      <c r="E91" s="196"/>
      <c r="F91" s="196"/>
      <c r="G91" s="196"/>
      <c r="H91" s="196"/>
      <c r="I91" s="196"/>
    </row>
    <row r="92" spans="2:22" x14ac:dyDescent="0.2">
      <c r="B92" s="196"/>
      <c r="C92" s="196"/>
      <c r="D92" s="196"/>
      <c r="E92" s="196"/>
      <c r="F92" s="196"/>
      <c r="G92" s="196"/>
      <c r="H92" s="196"/>
      <c r="I92" s="196"/>
    </row>
    <row r="93" spans="2:22" x14ac:dyDescent="0.2">
      <c r="B93" s="196"/>
      <c r="C93" s="196"/>
      <c r="D93" s="196"/>
      <c r="E93" s="196"/>
      <c r="F93" s="196"/>
      <c r="G93" s="196"/>
      <c r="H93" s="196"/>
      <c r="I93" s="196"/>
    </row>
    <row r="94" spans="2:22" x14ac:dyDescent="0.2">
      <c r="B94" s="196"/>
      <c r="C94" s="196"/>
      <c r="D94" s="196"/>
      <c r="E94" s="196"/>
      <c r="F94" s="196"/>
      <c r="G94" s="196"/>
      <c r="H94" s="196"/>
      <c r="I94" s="196"/>
    </row>
  </sheetData>
  <mergeCells count="91">
    <mergeCell ref="B4:I4"/>
    <mergeCell ref="B10:I10"/>
    <mergeCell ref="B11:I11"/>
    <mergeCell ref="B12:I12"/>
    <mergeCell ref="B21:B23"/>
    <mergeCell ref="C21:C23"/>
    <mergeCell ref="D21:D23"/>
    <mergeCell ref="H21:H23"/>
    <mergeCell ref="I21:I23"/>
    <mergeCell ref="B24:B25"/>
    <mergeCell ref="C24:C25"/>
    <mergeCell ref="D24:D25"/>
    <mergeCell ref="H24:H25"/>
    <mergeCell ref="I24:I25"/>
    <mergeCell ref="B26:B27"/>
    <mergeCell ref="C26:C27"/>
    <mergeCell ref="D26:D27"/>
    <mergeCell ref="H26:H27"/>
    <mergeCell ref="I26:I27"/>
    <mergeCell ref="B28:B29"/>
    <mergeCell ref="C28:C29"/>
    <mergeCell ref="D28:D29"/>
    <mergeCell ref="H28:H29"/>
    <mergeCell ref="I28:I29"/>
    <mergeCell ref="B31:B33"/>
    <mergeCell ref="C31:C33"/>
    <mergeCell ref="D31:D33"/>
    <mergeCell ref="H31:H33"/>
    <mergeCell ref="I31:I33"/>
    <mergeCell ref="B36:I36"/>
    <mergeCell ref="B38:B39"/>
    <mergeCell ref="C38:C39"/>
    <mergeCell ref="D38:D39"/>
    <mergeCell ref="H38:H39"/>
    <mergeCell ref="I38:I39"/>
    <mergeCell ref="B40:B41"/>
    <mergeCell ref="C40:C41"/>
    <mergeCell ref="D40:D41"/>
    <mergeCell ref="H40:H41"/>
    <mergeCell ref="I40:I41"/>
    <mergeCell ref="B42:B43"/>
    <mergeCell ref="C42:C43"/>
    <mergeCell ref="D42:D43"/>
    <mergeCell ref="H42:H43"/>
    <mergeCell ref="I42:I43"/>
    <mergeCell ref="B44:B46"/>
    <mergeCell ref="C44:C46"/>
    <mergeCell ref="D44:D46"/>
    <mergeCell ref="H44:H46"/>
    <mergeCell ref="I44:I46"/>
    <mergeCell ref="B47:B48"/>
    <mergeCell ref="C47:C48"/>
    <mergeCell ref="D47:D48"/>
    <mergeCell ref="H47:H48"/>
    <mergeCell ref="I47:I48"/>
    <mergeCell ref="B49:B50"/>
    <mergeCell ref="C49:C50"/>
    <mergeCell ref="D49:D50"/>
    <mergeCell ref="H49:H50"/>
    <mergeCell ref="I49:I50"/>
    <mergeCell ref="B51:B52"/>
    <mergeCell ref="C51:C52"/>
    <mergeCell ref="D51:D52"/>
    <mergeCell ref="H51:H52"/>
    <mergeCell ref="I51:I52"/>
    <mergeCell ref="B53:B54"/>
    <mergeCell ref="C53:C54"/>
    <mergeCell ref="D53:D54"/>
    <mergeCell ref="H53:H54"/>
    <mergeCell ref="I53:I54"/>
    <mergeCell ref="B55:B56"/>
    <mergeCell ref="C55:C56"/>
    <mergeCell ref="D55:D56"/>
    <mergeCell ref="H55:H56"/>
    <mergeCell ref="I55:I56"/>
    <mergeCell ref="B57:B58"/>
    <mergeCell ref="C57:C58"/>
    <mergeCell ref="D57:D58"/>
    <mergeCell ref="H57:H58"/>
    <mergeCell ref="I57:I58"/>
    <mergeCell ref="I61:I62"/>
    <mergeCell ref="B59:B60"/>
    <mergeCell ref="C59:C60"/>
    <mergeCell ref="D59:D60"/>
    <mergeCell ref="H59:H60"/>
    <mergeCell ref="I59:I60"/>
    <mergeCell ref="B65:F65"/>
    <mergeCell ref="B61:B62"/>
    <mergeCell ref="C61:C62"/>
    <mergeCell ref="D61:D62"/>
    <mergeCell ref="H61:H62"/>
  </mergeCells>
  <hyperlinks>
    <hyperlink ref="A1" location="'EQUIPOLLENZE AREA INGLESE'!C9" display="&lt;&lt;&lt; TORNA ALLA LISTA SEDI" xr:uid="{DF7ECEB8-E5E7-AD4D-85B5-70E594B7505B}"/>
    <hyperlink ref="C7" r:id="rId1" xr:uid="{F575963B-5D85-8C49-9AA3-28680D71534D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0A924-7C02-2146-B5AD-9A58EC6A4985}">
  <dimension ref="A1:I38"/>
  <sheetViews>
    <sheetView topLeftCell="A19" zoomScale="75" workbookViewId="0">
      <selection activeCell="F40" sqref="F40"/>
    </sheetView>
  </sheetViews>
  <sheetFormatPr baseColWidth="10" defaultRowHeight="16" x14ac:dyDescent="0.2"/>
  <cols>
    <col min="1" max="1" width="24.33203125" style="348" customWidth="1"/>
    <col min="2" max="2" width="15.83203125" style="348" customWidth="1"/>
    <col min="3" max="3" width="23.6640625" style="348" customWidth="1"/>
    <col min="4" max="4" width="10.83203125" style="348"/>
    <col min="5" max="5" width="19.6640625" style="348" customWidth="1"/>
    <col min="6" max="6" width="23.5" style="348" customWidth="1"/>
    <col min="7" max="7" width="10.83203125" style="348"/>
    <col min="8" max="8" width="13.83203125" style="348" customWidth="1"/>
    <col min="9" max="9" width="17" style="348" customWidth="1"/>
    <col min="10" max="16384" width="10.83203125" style="300"/>
  </cols>
  <sheetData>
    <row r="1" spans="1:9" ht="34" x14ac:dyDescent="0.2">
      <c r="A1" s="347" t="s">
        <v>164</v>
      </c>
    </row>
    <row r="2" spans="1:9" ht="17" thickBot="1" x14ac:dyDescent="0.25"/>
    <row r="3" spans="1:9" ht="46" thickBot="1" x14ac:dyDescent="0.25">
      <c r="B3" s="446" t="s">
        <v>1039</v>
      </c>
      <c r="C3" s="447"/>
      <c r="D3" s="447"/>
      <c r="E3" s="447"/>
      <c r="F3" s="447"/>
      <c r="G3" s="447"/>
      <c r="H3" s="447"/>
      <c r="I3" s="448"/>
    </row>
    <row r="4" spans="1:9" x14ac:dyDescent="0.2">
      <c r="B4" s="49"/>
      <c r="C4" s="49"/>
      <c r="D4" s="49"/>
      <c r="E4" s="203"/>
      <c r="F4" s="203"/>
      <c r="G4" s="203"/>
      <c r="H4" s="203"/>
      <c r="I4" s="203"/>
    </row>
    <row r="5" spans="1:9" x14ac:dyDescent="0.2">
      <c r="B5" s="73" t="s">
        <v>162</v>
      </c>
      <c r="C5" s="74" t="s">
        <v>1040</v>
      </c>
      <c r="D5" s="49"/>
      <c r="E5" s="203"/>
      <c r="F5" s="203"/>
      <c r="G5" s="203"/>
      <c r="H5" s="203"/>
      <c r="I5" s="203"/>
    </row>
    <row r="6" spans="1:9" ht="28" x14ac:dyDescent="0.2">
      <c r="B6" s="204" t="s">
        <v>484</v>
      </c>
      <c r="C6" s="205" t="s">
        <v>1041</v>
      </c>
      <c r="D6" s="203"/>
      <c r="E6" s="203"/>
      <c r="F6" s="203"/>
      <c r="G6" s="203"/>
      <c r="H6" s="203"/>
      <c r="I6" s="203"/>
    </row>
    <row r="7" spans="1:9" x14ac:dyDescent="0.2">
      <c r="B7" s="204" t="s">
        <v>158</v>
      </c>
      <c r="C7" s="206" t="s">
        <v>24</v>
      </c>
      <c r="D7" s="203"/>
      <c r="E7" s="203"/>
      <c r="F7" s="203"/>
      <c r="G7" s="203"/>
      <c r="H7" s="203"/>
      <c r="I7" s="203"/>
    </row>
    <row r="8" spans="1:9" ht="17" thickBot="1" x14ac:dyDescent="0.25">
      <c r="B8" s="203"/>
      <c r="C8" s="203"/>
      <c r="D8" s="203"/>
      <c r="E8" s="203"/>
      <c r="F8" s="203"/>
      <c r="G8" s="203"/>
      <c r="H8" s="203"/>
      <c r="I8" s="203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B10" s="203"/>
      <c r="C10" s="203"/>
      <c r="D10" s="203"/>
      <c r="E10" s="203"/>
      <c r="F10" s="203"/>
      <c r="G10" s="203"/>
      <c r="H10" s="203"/>
      <c r="I10" s="203"/>
    </row>
    <row r="11" spans="1:9" ht="20" x14ac:dyDescent="0.2">
      <c r="B11" s="559" t="s">
        <v>155</v>
      </c>
      <c r="C11" s="560"/>
      <c r="D11" s="560"/>
      <c r="E11" s="560"/>
      <c r="F11" s="560"/>
      <c r="G11" s="560"/>
      <c r="H11" s="560"/>
      <c r="I11" s="561"/>
    </row>
    <row r="12" spans="1:9" ht="56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111</v>
      </c>
    </row>
    <row r="13" spans="1:9" ht="28" x14ac:dyDescent="0.2">
      <c r="B13" s="67" t="s">
        <v>248</v>
      </c>
      <c r="C13" s="60" t="s">
        <v>377</v>
      </c>
      <c r="D13" s="60">
        <v>9</v>
      </c>
      <c r="E13" s="60" t="s">
        <v>1042</v>
      </c>
      <c r="F13" s="60" t="s">
        <v>1043</v>
      </c>
      <c r="G13" s="60">
        <v>6</v>
      </c>
      <c r="H13" s="81">
        <v>9</v>
      </c>
      <c r="I13" s="69">
        <v>43922</v>
      </c>
    </row>
    <row r="14" spans="1:9" x14ac:dyDescent="0.2">
      <c r="B14" s="458" t="s">
        <v>124</v>
      </c>
      <c r="C14" s="459" t="s">
        <v>387</v>
      </c>
      <c r="D14" s="459">
        <v>9</v>
      </c>
      <c r="E14" s="459" t="s">
        <v>1044</v>
      </c>
      <c r="F14" s="459" t="s">
        <v>1045</v>
      </c>
      <c r="G14" s="459" t="s">
        <v>856</v>
      </c>
      <c r="H14" s="459">
        <v>9</v>
      </c>
      <c r="I14" s="565">
        <v>43922</v>
      </c>
    </row>
    <row r="15" spans="1:9" x14ac:dyDescent="0.2">
      <c r="B15" s="458"/>
      <c r="C15" s="459"/>
      <c r="D15" s="459"/>
      <c r="E15" s="459"/>
      <c r="F15" s="459"/>
      <c r="G15" s="459"/>
      <c r="H15" s="459"/>
      <c r="I15" s="566"/>
    </row>
    <row r="16" spans="1:9" ht="17" thickBot="1" x14ac:dyDescent="0.25">
      <c r="B16" s="70" t="s">
        <v>674</v>
      </c>
      <c r="C16" s="71" t="s">
        <v>381</v>
      </c>
      <c r="D16" s="71">
        <v>6</v>
      </c>
      <c r="E16" s="71" t="s">
        <v>1046</v>
      </c>
      <c r="F16" s="71" t="s">
        <v>241</v>
      </c>
      <c r="G16" s="71">
        <v>5</v>
      </c>
      <c r="H16" s="71">
        <v>6</v>
      </c>
      <c r="I16" s="72">
        <v>43922</v>
      </c>
    </row>
    <row r="17" spans="2:9" ht="17" thickBot="1" x14ac:dyDescent="0.25">
      <c r="B17" s="54"/>
      <c r="C17" s="54"/>
      <c r="D17" s="54"/>
      <c r="E17" s="54"/>
      <c r="F17" s="54"/>
      <c r="G17" s="54"/>
      <c r="H17" s="54"/>
      <c r="I17" s="98"/>
    </row>
    <row r="18" spans="2:9" ht="20" x14ac:dyDescent="0.2">
      <c r="B18" s="577" t="s">
        <v>194</v>
      </c>
      <c r="C18" s="578"/>
      <c r="D18" s="578"/>
      <c r="E18" s="578"/>
      <c r="F18" s="578"/>
      <c r="G18" s="578"/>
      <c r="H18" s="578"/>
      <c r="I18" s="579"/>
    </row>
    <row r="19" spans="2:9" ht="56" x14ac:dyDescent="0.2">
      <c r="B19" s="99" t="s">
        <v>117</v>
      </c>
      <c r="C19" s="100" t="s">
        <v>116</v>
      </c>
      <c r="D19" s="100" t="s">
        <v>115</v>
      </c>
      <c r="E19" s="100" t="s">
        <v>113</v>
      </c>
      <c r="F19" s="100" t="s">
        <v>154</v>
      </c>
      <c r="G19" s="100" t="s">
        <v>71</v>
      </c>
      <c r="H19" s="100" t="s">
        <v>112</v>
      </c>
      <c r="I19" s="101" t="s">
        <v>111</v>
      </c>
    </row>
    <row r="20" spans="2:9" x14ac:dyDescent="0.2">
      <c r="B20" s="67"/>
      <c r="C20" s="60" t="s">
        <v>1047</v>
      </c>
      <c r="D20" s="60">
        <v>9</v>
      </c>
      <c r="E20" s="60"/>
      <c r="F20" s="60" t="s">
        <v>1048</v>
      </c>
      <c r="G20" s="60">
        <v>7</v>
      </c>
      <c r="H20" s="60">
        <v>9</v>
      </c>
      <c r="I20" s="69">
        <v>43435</v>
      </c>
    </row>
    <row r="21" spans="2:9" ht="42" x14ac:dyDescent="0.2">
      <c r="B21" s="67"/>
      <c r="C21" s="60" t="s">
        <v>442</v>
      </c>
      <c r="D21" s="81">
        <v>9</v>
      </c>
      <c r="E21" s="60"/>
      <c r="F21" s="60" t="s">
        <v>1049</v>
      </c>
      <c r="G21" s="81">
        <v>4</v>
      </c>
      <c r="H21" s="81" t="s">
        <v>1050</v>
      </c>
      <c r="I21" s="82">
        <v>43435</v>
      </c>
    </row>
    <row r="22" spans="2:9" ht="28" x14ac:dyDescent="0.2">
      <c r="B22" s="67" t="s">
        <v>1051</v>
      </c>
      <c r="C22" s="60" t="s">
        <v>1052</v>
      </c>
      <c r="D22" s="60">
        <v>6</v>
      </c>
      <c r="E22" s="60" t="s">
        <v>1053</v>
      </c>
      <c r="F22" s="60" t="s">
        <v>1054</v>
      </c>
      <c r="G22" s="60">
        <v>4</v>
      </c>
      <c r="H22" s="60">
        <v>6</v>
      </c>
      <c r="I22" s="69">
        <v>44621</v>
      </c>
    </row>
    <row r="23" spans="2:9" ht="28" x14ac:dyDescent="0.2">
      <c r="B23" s="67" t="s">
        <v>636</v>
      </c>
      <c r="C23" s="60" t="s">
        <v>637</v>
      </c>
      <c r="D23" s="60">
        <v>6</v>
      </c>
      <c r="E23" s="60" t="s">
        <v>1055</v>
      </c>
      <c r="F23" s="60" t="s">
        <v>1056</v>
      </c>
      <c r="G23" s="60">
        <v>5</v>
      </c>
      <c r="H23" s="60">
        <v>6</v>
      </c>
      <c r="I23" s="69">
        <v>44621</v>
      </c>
    </row>
    <row r="24" spans="2:9" x14ac:dyDescent="0.2">
      <c r="B24" s="458" t="s">
        <v>640</v>
      </c>
      <c r="C24" s="459" t="s">
        <v>641</v>
      </c>
      <c r="D24" s="459">
        <v>9</v>
      </c>
      <c r="E24" s="60" t="s">
        <v>1057</v>
      </c>
      <c r="F24" s="60" t="s">
        <v>244</v>
      </c>
      <c r="G24" s="60">
        <v>6</v>
      </c>
      <c r="H24" s="459">
        <v>9</v>
      </c>
      <c r="I24" s="460">
        <v>44621</v>
      </c>
    </row>
    <row r="25" spans="2:9" ht="17" thickBot="1" x14ac:dyDescent="0.25">
      <c r="B25" s="462"/>
      <c r="C25" s="463"/>
      <c r="D25" s="463"/>
      <c r="E25" s="71" t="s">
        <v>1058</v>
      </c>
      <c r="F25" s="71" t="s">
        <v>1059</v>
      </c>
      <c r="G25" s="71">
        <v>4</v>
      </c>
      <c r="H25" s="463"/>
      <c r="I25" s="464"/>
    </row>
    <row r="26" spans="2:9" ht="17" thickBot="1" x14ac:dyDescent="0.25">
      <c r="B26" s="54"/>
      <c r="C26" s="54"/>
      <c r="D26" s="54"/>
      <c r="E26" s="54"/>
      <c r="F26" s="54"/>
      <c r="G26" s="54"/>
      <c r="H26" s="54"/>
      <c r="I26" s="98"/>
    </row>
    <row r="27" spans="2:9" ht="20" x14ac:dyDescent="0.2">
      <c r="B27" s="611" t="s">
        <v>186</v>
      </c>
      <c r="C27" s="612"/>
      <c r="D27" s="612"/>
      <c r="E27" s="612"/>
      <c r="F27" s="612"/>
      <c r="G27" s="612"/>
      <c r="H27" s="612"/>
      <c r="I27" s="613"/>
    </row>
    <row r="28" spans="2:9" ht="42" x14ac:dyDescent="0.2">
      <c r="B28" s="99" t="s">
        <v>117</v>
      </c>
      <c r="C28" s="100" t="s">
        <v>116</v>
      </c>
      <c r="D28" s="100" t="s">
        <v>115</v>
      </c>
      <c r="E28" s="100" t="s">
        <v>113</v>
      </c>
      <c r="F28" s="100" t="s">
        <v>154</v>
      </c>
      <c r="G28" s="100" t="s">
        <v>71</v>
      </c>
      <c r="H28" s="100" t="s">
        <v>112</v>
      </c>
      <c r="I28" s="101" t="s">
        <v>111</v>
      </c>
    </row>
    <row r="29" spans="2:9" ht="42" x14ac:dyDescent="0.2">
      <c r="B29" s="67" t="s">
        <v>420</v>
      </c>
      <c r="C29" s="60" t="s">
        <v>337</v>
      </c>
      <c r="D29" s="60">
        <v>9</v>
      </c>
      <c r="E29" s="60"/>
      <c r="F29" s="60" t="s">
        <v>1631</v>
      </c>
      <c r="G29" s="60" t="s">
        <v>1632</v>
      </c>
      <c r="H29" s="60">
        <v>9</v>
      </c>
      <c r="I29" s="69">
        <v>44774</v>
      </c>
    </row>
    <row r="30" spans="2:9" ht="42" x14ac:dyDescent="0.2">
      <c r="B30" s="67" t="s">
        <v>182</v>
      </c>
      <c r="C30" s="60" t="s">
        <v>183</v>
      </c>
      <c r="D30" s="60">
        <v>6</v>
      </c>
      <c r="E30" s="60"/>
      <c r="F30" s="60" t="s">
        <v>1633</v>
      </c>
      <c r="G30" s="60" t="s">
        <v>730</v>
      </c>
      <c r="H30" s="60">
        <v>6</v>
      </c>
      <c r="I30" s="69">
        <v>44774</v>
      </c>
    </row>
    <row r="31" spans="2:9" ht="29" thickBot="1" x14ac:dyDescent="0.25">
      <c r="B31" s="70" t="s">
        <v>423</v>
      </c>
      <c r="C31" s="71" t="s">
        <v>333</v>
      </c>
      <c r="D31" s="71">
        <v>9</v>
      </c>
      <c r="E31" s="71"/>
      <c r="F31" s="71" t="s">
        <v>1634</v>
      </c>
      <c r="G31" s="71" t="s">
        <v>150</v>
      </c>
      <c r="H31" s="71">
        <v>9</v>
      </c>
      <c r="I31" s="72">
        <v>44774</v>
      </c>
    </row>
    <row r="32" spans="2:9" ht="17" thickBot="1" x14ac:dyDescent="0.25">
      <c r="B32" s="203"/>
      <c r="C32" s="203"/>
      <c r="D32" s="203"/>
      <c r="E32" s="203"/>
      <c r="F32" s="203"/>
      <c r="G32" s="203"/>
      <c r="H32" s="203"/>
      <c r="I32" s="203"/>
    </row>
    <row r="33" spans="2:9" ht="17" thickBot="1" x14ac:dyDescent="0.25">
      <c r="B33" s="553" t="s">
        <v>73</v>
      </c>
      <c r="C33" s="554"/>
      <c r="D33" s="554"/>
      <c r="E33" s="554"/>
      <c r="F33" s="555"/>
      <c r="G33" s="203"/>
      <c r="H33" s="203"/>
      <c r="I33" s="203"/>
    </row>
    <row r="34" spans="2:9" ht="17" thickBot="1" x14ac:dyDescent="0.25">
      <c r="B34" s="167"/>
      <c r="C34" s="167"/>
      <c r="D34" s="167"/>
      <c r="E34" s="167"/>
      <c r="F34" s="167"/>
      <c r="G34" s="203"/>
      <c r="H34" s="203"/>
      <c r="I34" s="203"/>
    </row>
    <row r="35" spans="2:9" ht="28" x14ac:dyDescent="0.2">
      <c r="B35" s="207" t="s">
        <v>154</v>
      </c>
      <c r="C35" s="297" t="s">
        <v>113</v>
      </c>
      <c r="D35" s="157" t="s">
        <v>71</v>
      </c>
      <c r="E35" s="157" t="s">
        <v>112</v>
      </c>
      <c r="F35" s="208" t="s">
        <v>111</v>
      </c>
      <c r="G35" s="203"/>
      <c r="H35" s="203"/>
      <c r="I35" s="203"/>
    </row>
    <row r="36" spans="2:9" ht="28" x14ac:dyDescent="0.2">
      <c r="B36" s="79" t="s">
        <v>1060</v>
      </c>
      <c r="C36" s="81" t="s">
        <v>1061</v>
      </c>
      <c r="D36" s="81">
        <v>4</v>
      </c>
      <c r="E36" s="81">
        <v>4</v>
      </c>
      <c r="F36" s="82">
        <v>43922</v>
      </c>
      <c r="G36" s="203"/>
      <c r="H36" s="203"/>
      <c r="I36" s="203"/>
    </row>
    <row r="37" spans="2:9" ht="42" x14ac:dyDescent="0.2">
      <c r="B37" s="399" t="s">
        <v>1635</v>
      </c>
      <c r="C37" s="395"/>
      <c r="D37" s="395">
        <v>5</v>
      </c>
      <c r="E37" s="395">
        <v>5</v>
      </c>
      <c r="F37" s="400">
        <v>44774</v>
      </c>
      <c r="G37" s="203"/>
      <c r="H37" s="203"/>
      <c r="I37" s="203"/>
    </row>
    <row r="38" spans="2:9" ht="71" thickBot="1" x14ac:dyDescent="0.25">
      <c r="B38" s="70" t="s">
        <v>1062</v>
      </c>
      <c r="C38" s="71" t="s">
        <v>1042</v>
      </c>
      <c r="D38" s="71">
        <v>4</v>
      </c>
      <c r="E38" s="71">
        <v>4</v>
      </c>
      <c r="F38" s="72">
        <v>43922</v>
      </c>
      <c r="G38" s="203"/>
      <c r="H38" s="203"/>
      <c r="I38" s="203"/>
    </row>
  </sheetData>
  <mergeCells count="19">
    <mergeCell ref="B33:F33"/>
    <mergeCell ref="I14:I15"/>
    <mergeCell ref="B18:I18"/>
    <mergeCell ref="B24:B25"/>
    <mergeCell ref="C24:C25"/>
    <mergeCell ref="D24:D25"/>
    <mergeCell ref="H24:H25"/>
    <mergeCell ref="I24:I25"/>
    <mergeCell ref="B27:I27"/>
    <mergeCell ref="B3:I3"/>
    <mergeCell ref="B9:I9"/>
    <mergeCell ref="B11:I11"/>
    <mergeCell ref="B14:B15"/>
    <mergeCell ref="C14:C15"/>
    <mergeCell ref="D14:D15"/>
    <mergeCell ref="E14:E15"/>
    <mergeCell ref="F14:F15"/>
    <mergeCell ref="G14:G15"/>
    <mergeCell ref="H14:H15"/>
  </mergeCells>
  <hyperlinks>
    <hyperlink ref="A1" location="'EQUIPOLLENZE AREA INGLESE'!C25" display="&lt;&lt;&lt; TORNA ALLA LISTA SEDI" xr:uid="{9F1C2477-6EBE-1F40-AD10-16AAD3A52F74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4A23B-B234-C648-A865-ADA8856EBD10}">
  <dimension ref="A1:I150"/>
  <sheetViews>
    <sheetView topLeftCell="A13" workbookViewId="0">
      <selection activeCell="L19" sqref="L19"/>
    </sheetView>
  </sheetViews>
  <sheetFormatPr baseColWidth="10" defaultRowHeight="16" x14ac:dyDescent="0.2"/>
  <cols>
    <col min="1" max="1" width="24.6640625" style="342" customWidth="1"/>
    <col min="2" max="2" width="15.33203125" style="342" customWidth="1"/>
    <col min="3" max="3" width="21.33203125" style="342" customWidth="1"/>
    <col min="4" max="4" width="10.83203125" style="342"/>
    <col min="5" max="5" width="20.33203125" style="342" customWidth="1"/>
    <col min="6" max="6" width="24.5" style="342" customWidth="1"/>
    <col min="7" max="8" width="10.83203125" style="342"/>
    <col min="9" max="9" width="15" style="342" customWidth="1"/>
    <col min="10" max="16384" width="10.83203125" style="300"/>
  </cols>
  <sheetData>
    <row r="1" spans="1:9" x14ac:dyDescent="0.2">
      <c r="A1" s="341" t="s">
        <v>164</v>
      </c>
    </row>
    <row r="2" spans="1:9" ht="17" thickBot="1" x14ac:dyDescent="0.25"/>
    <row r="3" spans="1:9" ht="46" thickBot="1" x14ac:dyDescent="0.25">
      <c r="B3" s="446" t="s">
        <v>1016</v>
      </c>
      <c r="C3" s="447"/>
      <c r="D3" s="447"/>
      <c r="E3" s="447"/>
      <c r="F3" s="447"/>
      <c r="G3" s="447"/>
      <c r="H3" s="447"/>
      <c r="I3" s="448"/>
    </row>
    <row r="4" spans="1:9" x14ac:dyDescent="0.2">
      <c r="B4" s="196"/>
      <c r="C4" s="196"/>
      <c r="D4" s="196"/>
      <c r="E4" s="196"/>
      <c r="F4" s="196"/>
      <c r="G4" s="196"/>
      <c r="H4" s="196"/>
      <c r="I4" s="196"/>
    </row>
    <row r="5" spans="1:9" x14ac:dyDescent="0.2">
      <c r="B5" s="197" t="s">
        <v>162</v>
      </c>
      <c r="C5" s="198" t="s">
        <v>1017</v>
      </c>
      <c r="D5" s="196"/>
      <c r="E5" s="196"/>
      <c r="F5" s="196"/>
      <c r="G5" s="196"/>
      <c r="H5" s="196"/>
      <c r="I5" s="196"/>
    </row>
    <row r="6" spans="1:9" ht="28" x14ac:dyDescent="0.2">
      <c r="B6" s="197" t="s">
        <v>252</v>
      </c>
      <c r="C6" s="56" t="s">
        <v>1018</v>
      </c>
      <c r="D6" s="196"/>
      <c r="E6" s="196"/>
      <c r="F6" s="196"/>
      <c r="G6" s="196"/>
      <c r="H6" s="196"/>
      <c r="I6" s="196"/>
    </row>
    <row r="7" spans="1:9" x14ac:dyDescent="0.2">
      <c r="B7" s="197" t="s">
        <v>158</v>
      </c>
      <c r="C7" s="197" t="s">
        <v>1019</v>
      </c>
      <c r="D7" s="196"/>
      <c r="E7" s="196"/>
      <c r="F7" s="196"/>
      <c r="G7" s="196"/>
      <c r="H7" s="196"/>
      <c r="I7" s="196"/>
    </row>
    <row r="8" spans="1:9" ht="17" thickBot="1" x14ac:dyDescent="0.25">
      <c r="B8" s="199"/>
      <c r="C8" s="196"/>
      <c r="D8" s="196"/>
      <c r="E8" s="196"/>
      <c r="F8" s="196"/>
      <c r="G8" s="196"/>
      <c r="H8" s="196"/>
      <c r="I8" s="196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B10" s="103"/>
      <c r="C10" s="103"/>
      <c r="D10" s="103"/>
      <c r="E10" s="196"/>
      <c r="F10" s="196"/>
      <c r="G10" s="196"/>
      <c r="H10" s="196"/>
      <c r="I10" s="196"/>
    </row>
    <row r="11" spans="1:9" ht="20" x14ac:dyDescent="0.2">
      <c r="B11" s="474" t="s">
        <v>167</v>
      </c>
      <c r="C11" s="475"/>
      <c r="D11" s="475"/>
      <c r="E11" s="475"/>
      <c r="F11" s="475"/>
      <c r="G11" s="475"/>
      <c r="H11" s="475"/>
      <c r="I11" s="614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111</v>
      </c>
    </row>
    <row r="13" spans="1:9" ht="45" x14ac:dyDescent="0.2">
      <c r="B13" s="343" t="s">
        <v>79</v>
      </c>
      <c r="C13" s="171" t="s">
        <v>168</v>
      </c>
      <c r="D13" s="60">
        <v>6</v>
      </c>
      <c r="E13" s="171" t="s">
        <v>1020</v>
      </c>
      <c r="F13" s="171" t="s">
        <v>1021</v>
      </c>
      <c r="G13" s="171" t="s">
        <v>146</v>
      </c>
      <c r="H13" s="334">
        <v>6</v>
      </c>
      <c r="I13" s="335">
        <v>42917</v>
      </c>
    </row>
    <row r="14" spans="1:9" ht="31" thickBot="1" x14ac:dyDescent="0.25">
      <c r="B14" s="327" t="s">
        <v>87</v>
      </c>
      <c r="C14" s="328" t="s">
        <v>1022</v>
      </c>
      <c r="D14" s="71">
        <v>6</v>
      </c>
      <c r="E14" s="329"/>
      <c r="F14" s="328" t="s">
        <v>1023</v>
      </c>
      <c r="G14" s="329"/>
      <c r="H14" s="329">
        <v>6</v>
      </c>
      <c r="I14" s="330">
        <v>42917</v>
      </c>
    </row>
    <row r="15" spans="1:9" ht="17" thickBot="1" x14ac:dyDescent="0.25">
      <c r="B15" s="261"/>
      <c r="C15" s="261"/>
      <c r="D15" s="54"/>
      <c r="E15" s="260"/>
      <c r="F15" s="261"/>
      <c r="G15" s="260"/>
      <c r="H15" s="260"/>
      <c r="I15" s="263"/>
    </row>
    <row r="16" spans="1:9" ht="20" x14ac:dyDescent="0.2">
      <c r="B16" s="559" t="s">
        <v>155</v>
      </c>
      <c r="C16" s="560"/>
      <c r="D16" s="560"/>
      <c r="E16" s="560"/>
      <c r="F16" s="560"/>
      <c r="G16" s="560"/>
      <c r="H16" s="560"/>
      <c r="I16" s="561"/>
    </row>
    <row r="17" spans="2:9" ht="42" x14ac:dyDescent="0.2">
      <c r="B17" s="31" t="s">
        <v>117</v>
      </c>
      <c r="C17" s="28" t="s">
        <v>116</v>
      </c>
      <c r="D17" s="28" t="s">
        <v>115</v>
      </c>
      <c r="E17" s="28" t="s">
        <v>113</v>
      </c>
      <c r="F17" s="28" t="s">
        <v>154</v>
      </c>
      <c r="G17" s="28" t="s">
        <v>71</v>
      </c>
      <c r="H17" s="28" t="s">
        <v>112</v>
      </c>
      <c r="I17" s="27" t="s">
        <v>111</v>
      </c>
    </row>
    <row r="18" spans="2:9" x14ac:dyDescent="0.2">
      <c r="B18" s="615" t="s">
        <v>174</v>
      </c>
      <c r="C18" s="616" t="s">
        <v>175</v>
      </c>
      <c r="D18" s="511">
        <v>9</v>
      </c>
      <c r="E18" s="115" t="s">
        <v>1024</v>
      </c>
      <c r="F18" s="173" t="s">
        <v>1025</v>
      </c>
      <c r="G18" s="115">
        <v>3</v>
      </c>
      <c r="H18" s="619">
        <v>9</v>
      </c>
      <c r="I18" s="622">
        <v>44774</v>
      </c>
    </row>
    <row r="19" spans="2:9" x14ac:dyDescent="0.2">
      <c r="B19" s="615"/>
      <c r="C19" s="617"/>
      <c r="D19" s="526"/>
      <c r="E19" s="115" t="s">
        <v>1026</v>
      </c>
      <c r="F19" s="173" t="s">
        <v>1027</v>
      </c>
      <c r="G19" s="115">
        <v>3</v>
      </c>
      <c r="H19" s="620"/>
      <c r="I19" s="623"/>
    </row>
    <row r="20" spans="2:9" ht="30" x14ac:dyDescent="0.2">
      <c r="B20" s="615"/>
      <c r="C20" s="618"/>
      <c r="D20" s="512"/>
      <c r="E20" s="115" t="s">
        <v>1028</v>
      </c>
      <c r="F20" s="173" t="s">
        <v>1029</v>
      </c>
      <c r="G20" s="115">
        <v>4</v>
      </c>
      <c r="H20" s="621"/>
      <c r="I20" s="624"/>
    </row>
    <row r="21" spans="2:9" x14ac:dyDescent="0.2">
      <c r="B21" s="615" t="s">
        <v>1030</v>
      </c>
      <c r="C21" s="616" t="s">
        <v>556</v>
      </c>
      <c r="D21" s="511">
        <v>6</v>
      </c>
      <c r="E21" s="115" t="s">
        <v>1031</v>
      </c>
      <c r="F21" s="173" t="s">
        <v>1032</v>
      </c>
      <c r="G21" s="115">
        <v>2</v>
      </c>
      <c r="H21" s="619">
        <v>6</v>
      </c>
      <c r="I21" s="622">
        <v>44774</v>
      </c>
    </row>
    <row r="22" spans="2:9" ht="30" x14ac:dyDescent="0.2">
      <c r="B22" s="615"/>
      <c r="C22" s="618"/>
      <c r="D22" s="512"/>
      <c r="E22" s="115" t="s">
        <v>1033</v>
      </c>
      <c r="F22" s="173" t="s">
        <v>1034</v>
      </c>
      <c r="G22" s="115">
        <v>3</v>
      </c>
      <c r="H22" s="621"/>
      <c r="I22" s="624"/>
    </row>
    <row r="23" spans="2:9" ht="17" thickBot="1" x14ac:dyDescent="0.25">
      <c r="B23" s="344" t="s">
        <v>124</v>
      </c>
      <c r="C23" s="174" t="s">
        <v>230</v>
      </c>
      <c r="D23" s="71">
        <v>9</v>
      </c>
      <c r="E23" s="337" t="s">
        <v>1035</v>
      </c>
      <c r="F23" s="174" t="s">
        <v>1036</v>
      </c>
      <c r="G23" s="337">
        <v>7</v>
      </c>
      <c r="H23" s="337">
        <v>9</v>
      </c>
      <c r="I23" s="338">
        <v>44774</v>
      </c>
    </row>
    <row r="24" spans="2:9" x14ac:dyDescent="0.2">
      <c r="B24" s="54"/>
      <c r="C24" s="54"/>
      <c r="D24" s="54"/>
      <c r="E24" s="54"/>
      <c r="F24" s="54"/>
      <c r="G24" s="54"/>
      <c r="H24" s="54"/>
      <c r="I24" s="54"/>
    </row>
    <row r="25" spans="2:9" ht="17" thickBot="1" x14ac:dyDescent="0.25">
      <c r="B25" s="54"/>
      <c r="C25" s="54"/>
      <c r="D25" s="54"/>
      <c r="E25" s="54"/>
      <c r="F25" s="54"/>
      <c r="G25" s="54"/>
      <c r="H25" s="54"/>
      <c r="I25" s="54"/>
    </row>
    <row r="26" spans="2:9" ht="17" thickBot="1" x14ac:dyDescent="0.25">
      <c r="B26" s="553" t="s">
        <v>73</v>
      </c>
      <c r="C26" s="554"/>
      <c r="D26" s="554"/>
      <c r="E26" s="554"/>
      <c r="F26" s="555"/>
      <c r="G26" s="54"/>
      <c r="H26" s="54"/>
      <c r="I26" s="54"/>
    </row>
    <row r="27" spans="2:9" ht="17" thickBot="1" x14ac:dyDescent="0.25">
      <c r="B27" s="63"/>
      <c r="C27" s="63"/>
      <c r="D27" s="63"/>
      <c r="E27" s="63"/>
      <c r="F27" s="63"/>
      <c r="G27" s="54"/>
      <c r="H27" s="54"/>
      <c r="I27" s="54"/>
    </row>
    <row r="28" spans="2:9" ht="28" x14ac:dyDescent="0.2">
      <c r="B28" s="200" t="s">
        <v>154</v>
      </c>
      <c r="C28" s="201" t="s">
        <v>113</v>
      </c>
      <c r="D28" s="157" t="s">
        <v>71</v>
      </c>
      <c r="E28" s="201" t="s">
        <v>112</v>
      </c>
      <c r="F28" s="202" t="s">
        <v>111</v>
      </c>
      <c r="G28" s="62"/>
      <c r="H28" s="54"/>
      <c r="I28" s="54"/>
    </row>
    <row r="29" spans="2:9" ht="60" x14ac:dyDescent="0.2">
      <c r="B29" s="343" t="s">
        <v>1037</v>
      </c>
      <c r="C29" s="334"/>
      <c r="D29" s="334">
        <v>6</v>
      </c>
      <c r="E29" s="334"/>
      <c r="F29" s="345"/>
      <c r="G29" s="54"/>
      <c r="H29" s="54"/>
      <c r="I29" s="54"/>
    </row>
    <row r="30" spans="2:9" ht="31" thickBot="1" x14ac:dyDescent="0.25">
      <c r="B30" s="327" t="s">
        <v>1038</v>
      </c>
      <c r="C30" s="329"/>
      <c r="D30" s="329"/>
      <c r="E30" s="329"/>
      <c r="F30" s="346"/>
      <c r="G30" s="54"/>
      <c r="H30" s="54"/>
      <c r="I30" s="54"/>
    </row>
    <row r="31" spans="2:9" x14ac:dyDescent="0.2">
      <c r="B31" s="196"/>
      <c r="C31" s="196"/>
      <c r="D31" s="196"/>
      <c r="E31" s="196"/>
      <c r="F31" s="196"/>
      <c r="G31" s="196"/>
      <c r="H31" s="196"/>
      <c r="I31" s="196"/>
    </row>
    <row r="32" spans="2:9" x14ac:dyDescent="0.2">
      <c r="B32" s="196"/>
      <c r="C32" s="196"/>
      <c r="D32" s="196"/>
      <c r="E32" s="196"/>
      <c r="F32" s="196"/>
      <c r="G32" s="196"/>
      <c r="H32" s="196"/>
      <c r="I32" s="196"/>
    </row>
    <row r="33" spans="2:9" x14ac:dyDescent="0.2">
      <c r="B33" s="196"/>
      <c r="C33" s="196"/>
      <c r="D33" s="196"/>
      <c r="E33" s="196"/>
      <c r="F33" s="196"/>
      <c r="G33" s="196"/>
      <c r="H33" s="196"/>
      <c r="I33" s="196"/>
    </row>
    <row r="34" spans="2:9" x14ac:dyDescent="0.2">
      <c r="B34" s="196"/>
      <c r="C34" s="196"/>
      <c r="D34" s="196"/>
      <c r="E34" s="196"/>
      <c r="F34" s="196"/>
      <c r="G34" s="196"/>
      <c r="H34" s="196"/>
      <c r="I34" s="196"/>
    </row>
    <row r="35" spans="2:9" x14ac:dyDescent="0.2">
      <c r="B35" s="196"/>
      <c r="C35" s="196"/>
      <c r="D35" s="196"/>
      <c r="E35" s="196"/>
      <c r="F35" s="196"/>
      <c r="G35" s="196"/>
      <c r="H35" s="196"/>
      <c r="I35" s="196"/>
    </row>
    <row r="36" spans="2:9" x14ac:dyDescent="0.2">
      <c r="B36" s="196"/>
      <c r="C36" s="196"/>
      <c r="D36" s="196"/>
      <c r="E36" s="196"/>
      <c r="F36" s="196"/>
      <c r="G36" s="196"/>
      <c r="H36" s="196"/>
      <c r="I36" s="196"/>
    </row>
    <row r="37" spans="2:9" x14ac:dyDescent="0.2">
      <c r="B37" s="196"/>
      <c r="C37" s="196"/>
      <c r="D37" s="196"/>
      <c r="E37" s="196"/>
      <c r="F37" s="196"/>
      <c r="G37" s="196"/>
      <c r="H37" s="196"/>
      <c r="I37" s="196"/>
    </row>
    <row r="38" spans="2:9" x14ac:dyDescent="0.2">
      <c r="B38" s="196"/>
      <c r="C38" s="196"/>
      <c r="D38" s="196"/>
      <c r="E38" s="196"/>
      <c r="F38" s="196"/>
      <c r="G38" s="196"/>
      <c r="H38" s="196"/>
      <c r="I38" s="196"/>
    </row>
    <row r="39" spans="2:9" x14ac:dyDescent="0.2">
      <c r="B39" s="196"/>
      <c r="C39" s="196"/>
      <c r="D39" s="196"/>
      <c r="E39" s="196"/>
      <c r="F39" s="196"/>
      <c r="G39" s="196"/>
      <c r="H39" s="196"/>
      <c r="I39" s="196"/>
    </row>
    <row r="40" spans="2:9" x14ac:dyDescent="0.2">
      <c r="B40" s="196"/>
      <c r="C40" s="196"/>
      <c r="D40" s="196"/>
      <c r="E40" s="196"/>
      <c r="F40" s="196"/>
      <c r="G40" s="196"/>
      <c r="H40" s="196"/>
      <c r="I40" s="196"/>
    </row>
    <row r="41" spans="2:9" x14ac:dyDescent="0.2">
      <c r="B41" s="196"/>
      <c r="C41" s="196"/>
      <c r="D41" s="196"/>
      <c r="E41" s="196"/>
      <c r="F41" s="196"/>
      <c r="G41" s="196"/>
      <c r="H41" s="196"/>
      <c r="I41" s="196"/>
    </row>
    <row r="42" spans="2:9" x14ac:dyDescent="0.2">
      <c r="B42" s="196"/>
      <c r="C42" s="196"/>
      <c r="D42" s="196"/>
      <c r="E42" s="196"/>
      <c r="F42" s="196"/>
      <c r="G42" s="196"/>
      <c r="H42" s="196"/>
      <c r="I42" s="196"/>
    </row>
    <row r="43" spans="2:9" x14ac:dyDescent="0.2">
      <c r="B43" s="196"/>
      <c r="C43" s="196"/>
      <c r="D43" s="196"/>
      <c r="E43" s="196"/>
      <c r="F43" s="196"/>
      <c r="G43" s="196"/>
      <c r="H43" s="196"/>
      <c r="I43" s="196"/>
    </row>
    <row r="44" spans="2:9" x14ac:dyDescent="0.2">
      <c r="B44" s="196"/>
      <c r="C44" s="196"/>
      <c r="D44" s="196"/>
      <c r="E44" s="196"/>
      <c r="F44" s="196"/>
      <c r="G44" s="196"/>
      <c r="H44" s="196"/>
      <c r="I44" s="196"/>
    </row>
    <row r="45" spans="2:9" x14ac:dyDescent="0.2">
      <c r="B45" s="196"/>
      <c r="C45" s="196"/>
      <c r="D45" s="196"/>
      <c r="E45" s="196"/>
      <c r="F45" s="196"/>
      <c r="G45" s="196"/>
      <c r="H45" s="196"/>
      <c r="I45" s="196"/>
    </row>
    <row r="46" spans="2:9" x14ac:dyDescent="0.2">
      <c r="B46" s="196"/>
      <c r="C46" s="196"/>
      <c r="D46" s="196"/>
      <c r="E46" s="196"/>
      <c r="F46" s="196"/>
      <c r="G46" s="196"/>
      <c r="H46" s="196"/>
      <c r="I46" s="196"/>
    </row>
    <row r="47" spans="2:9" x14ac:dyDescent="0.2">
      <c r="B47" s="196"/>
      <c r="C47" s="196"/>
      <c r="D47" s="196"/>
      <c r="E47" s="196"/>
      <c r="F47" s="196"/>
      <c r="G47" s="196"/>
      <c r="H47" s="196"/>
      <c r="I47" s="196"/>
    </row>
    <row r="48" spans="2:9" x14ac:dyDescent="0.2">
      <c r="B48" s="196"/>
      <c r="C48" s="196"/>
      <c r="D48" s="196"/>
      <c r="E48" s="196"/>
      <c r="F48" s="196"/>
      <c r="G48" s="196"/>
      <c r="H48" s="196"/>
      <c r="I48" s="196"/>
    </row>
    <row r="49" spans="2:9" x14ac:dyDescent="0.2">
      <c r="B49" s="196"/>
      <c r="C49" s="196"/>
      <c r="D49" s="196"/>
      <c r="E49" s="196"/>
      <c r="F49" s="196"/>
      <c r="G49" s="196"/>
      <c r="H49" s="196"/>
      <c r="I49" s="196"/>
    </row>
    <row r="50" spans="2:9" x14ac:dyDescent="0.2">
      <c r="B50" s="196"/>
      <c r="C50" s="196"/>
      <c r="D50" s="196"/>
      <c r="E50" s="196"/>
      <c r="F50" s="196"/>
      <c r="G50" s="196"/>
      <c r="H50" s="196"/>
      <c r="I50" s="196"/>
    </row>
    <row r="51" spans="2:9" x14ac:dyDescent="0.2">
      <c r="B51" s="196"/>
      <c r="C51" s="196"/>
      <c r="D51" s="196"/>
      <c r="E51" s="196"/>
      <c r="F51" s="196"/>
      <c r="G51" s="196"/>
      <c r="H51" s="196"/>
      <c r="I51" s="196"/>
    </row>
    <row r="52" spans="2:9" x14ac:dyDescent="0.2">
      <c r="B52" s="196"/>
      <c r="C52" s="196"/>
      <c r="D52" s="196"/>
      <c r="E52" s="196"/>
      <c r="F52" s="196"/>
      <c r="G52" s="196"/>
      <c r="H52" s="196"/>
      <c r="I52" s="196"/>
    </row>
    <row r="53" spans="2:9" x14ac:dyDescent="0.2">
      <c r="B53" s="196"/>
      <c r="C53" s="196"/>
      <c r="D53" s="196"/>
      <c r="E53" s="196"/>
      <c r="F53" s="196"/>
      <c r="G53" s="196"/>
      <c r="H53" s="196"/>
      <c r="I53" s="196"/>
    </row>
    <row r="54" spans="2:9" x14ac:dyDescent="0.2">
      <c r="B54" s="196"/>
      <c r="C54" s="196"/>
      <c r="D54" s="196"/>
      <c r="E54" s="196"/>
      <c r="F54" s="196"/>
      <c r="G54" s="196"/>
      <c r="H54" s="196"/>
      <c r="I54" s="196"/>
    </row>
    <row r="55" spans="2:9" x14ac:dyDescent="0.2">
      <c r="B55" s="196"/>
      <c r="C55" s="196"/>
      <c r="D55" s="196"/>
      <c r="E55" s="196"/>
      <c r="F55" s="196"/>
      <c r="G55" s="196"/>
      <c r="H55" s="196"/>
      <c r="I55" s="196"/>
    </row>
    <row r="56" spans="2:9" x14ac:dyDescent="0.2">
      <c r="B56" s="196"/>
      <c r="C56" s="196"/>
      <c r="D56" s="196"/>
      <c r="E56" s="196"/>
      <c r="F56" s="196"/>
      <c r="G56" s="196"/>
      <c r="H56" s="196"/>
      <c r="I56" s="196"/>
    </row>
    <row r="57" spans="2:9" x14ac:dyDescent="0.2">
      <c r="B57" s="196"/>
      <c r="C57" s="196"/>
      <c r="D57" s="196"/>
      <c r="E57" s="196"/>
      <c r="F57" s="196"/>
      <c r="G57" s="196"/>
      <c r="H57" s="196"/>
      <c r="I57" s="196"/>
    </row>
    <row r="58" spans="2:9" x14ac:dyDescent="0.2">
      <c r="B58" s="196"/>
      <c r="C58" s="196"/>
      <c r="D58" s="196"/>
      <c r="E58" s="196"/>
      <c r="F58" s="196"/>
      <c r="G58" s="196"/>
      <c r="H58" s="196"/>
      <c r="I58" s="196"/>
    </row>
    <row r="59" spans="2:9" x14ac:dyDescent="0.2">
      <c r="B59" s="196"/>
      <c r="C59" s="196"/>
      <c r="D59" s="196"/>
      <c r="E59" s="196"/>
      <c r="F59" s="196"/>
      <c r="G59" s="196"/>
      <c r="H59" s="196"/>
      <c r="I59" s="196"/>
    </row>
    <row r="60" spans="2:9" x14ac:dyDescent="0.2">
      <c r="B60" s="196"/>
      <c r="C60" s="196"/>
      <c r="D60" s="196"/>
      <c r="E60" s="196"/>
      <c r="F60" s="196"/>
      <c r="G60" s="196"/>
      <c r="H60" s="196"/>
      <c r="I60" s="196"/>
    </row>
    <row r="61" spans="2:9" x14ac:dyDescent="0.2">
      <c r="B61" s="196"/>
      <c r="C61" s="196"/>
      <c r="D61" s="196"/>
      <c r="E61" s="196"/>
      <c r="F61" s="196"/>
      <c r="G61" s="196"/>
      <c r="H61" s="196"/>
      <c r="I61" s="196"/>
    </row>
    <row r="62" spans="2:9" x14ac:dyDescent="0.2">
      <c r="B62" s="196"/>
      <c r="C62" s="196"/>
      <c r="D62" s="196"/>
      <c r="E62" s="196"/>
      <c r="F62" s="196"/>
      <c r="G62" s="196"/>
      <c r="H62" s="196"/>
      <c r="I62" s="196"/>
    </row>
    <row r="63" spans="2:9" x14ac:dyDescent="0.2">
      <c r="B63" s="196"/>
      <c r="C63" s="196"/>
      <c r="D63" s="196"/>
      <c r="E63" s="196"/>
      <c r="F63" s="196"/>
      <c r="G63" s="196"/>
      <c r="H63" s="196"/>
      <c r="I63" s="196"/>
    </row>
    <row r="64" spans="2:9" x14ac:dyDescent="0.2">
      <c r="B64" s="196"/>
      <c r="C64" s="196"/>
      <c r="D64" s="196"/>
      <c r="E64" s="196"/>
      <c r="F64" s="196"/>
      <c r="G64" s="196"/>
      <c r="H64" s="196"/>
      <c r="I64" s="196"/>
    </row>
    <row r="65" spans="2:9" x14ac:dyDescent="0.2">
      <c r="B65" s="196"/>
      <c r="C65" s="196"/>
      <c r="D65" s="196"/>
      <c r="E65" s="196"/>
      <c r="F65" s="196"/>
      <c r="G65" s="196"/>
      <c r="H65" s="196"/>
      <c r="I65" s="196"/>
    </row>
    <row r="66" spans="2:9" x14ac:dyDescent="0.2">
      <c r="B66" s="196"/>
      <c r="C66" s="196"/>
      <c r="D66" s="196"/>
      <c r="E66" s="196"/>
      <c r="F66" s="196"/>
      <c r="G66" s="196"/>
      <c r="H66" s="196"/>
      <c r="I66" s="196"/>
    </row>
    <row r="67" spans="2:9" x14ac:dyDescent="0.2">
      <c r="B67" s="196"/>
      <c r="C67" s="196"/>
      <c r="D67" s="196"/>
      <c r="E67" s="196"/>
      <c r="F67" s="196"/>
      <c r="G67" s="196"/>
      <c r="H67" s="196"/>
      <c r="I67" s="196"/>
    </row>
    <row r="68" spans="2:9" x14ac:dyDescent="0.2">
      <c r="B68" s="196"/>
      <c r="C68" s="196"/>
      <c r="D68" s="196"/>
      <c r="E68" s="196"/>
      <c r="F68" s="196"/>
      <c r="G68" s="196"/>
      <c r="H68" s="196"/>
      <c r="I68" s="196"/>
    </row>
    <row r="69" spans="2:9" x14ac:dyDescent="0.2">
      <c r="B69" s="196"/>
      <c r="C69" s="196"/>
      <c r="D69" s="196"/>
      <c r="E69" s="196"/>
      <c r="F69" s="196"/>
      <c r="G69" s="196"/>
      <c r="H69" s="196"/>
      <c r="I69" s="196"/>
    </row>
    <row r="70" spans="2:9" x14ac:dyDescent="0.2">
      <c r="B70" s="196"/>
      <c r="C70" s="196"/>
      <c r="D70" s="196"/>
      <c r="E70" s="196"/>
      <c r="F70" s="196"/>
      <c r="G70" s="196"/>
      <c r="H70" s="196"/>
      <c r="I70" s="196"/>
    </row>
    <row r="71" spans="2:9" x14ac:dyDescent="0.2">
      <c r="B71" s="196"/>
      <c r="C71" s="196"/>
      <c r="D71" s="196"/>
      <c r="E71" s="196"/>
      <c r="F71" s="196"/>
      <c r="G71" s="196"/>
      <c r="H71" s="196"/>
      <c r="I71" s="196"/>
    </row>
    <row r="72" spans="2:9" x14ac:dyDescent="0.2">
      <c r="B72" s="196"/>
      <c r="C72" s="196"/>
      <c r="D72" s="196"/>
      <c r="E72" s="196"/>
      <c r="F72" s="196"/>
      <c r="G72" s="196"/>
      <c r="H72" s="196"/>
      <c r="I72" s="196"/>
    </row>
    <row r="73" spans="2:9" x14ac:dyDescent="0.2">
      <c r="B73" s="196"/>
      <c r="C73" s="196"/>
      <c r="D73" s="196"/>
      <c r="E73" s="196"/>
      <c r="F73" s="196"/>
      <c r="G73" s="196"/>
      <c r="H73" s="196"/>
      <c r="I73" s="196"/>
    </row>
    <row r="74" spans="2:9" x14ac:dyDescent="0.2">
      <c r="B74" s="196"/>
      <c r="C74" s="196"/>
      <c r="D74" s="196"/>
      <c r="E74" s="196"/>
      <c r="F74" s="196"/>
      <c r="G74" s="196"/>
      <c r="H74" s="196"/>
      <c r="I74" s="196"/>
    </row>
    <row r="75" spans="2:9" x14ac:dyDescent="0.2">
      <c r="B75" s="196"/>
      <c r="C75" s="196"/>
      <c r="D75" s="196"/>
      <c r="E75" s="196"/>
      <c r="F75" s="196"/>
      <c r="G75" s="196"/>
      <c r="H75" s="196"/>
      <c r="I75" s="196"/>
    </row>
    <row r="76" spans="2:9" x14ac:dyDescent="0.2">
      <c r="B76" s="196"/>
      <c r="C76" s="196"/>
      <c r="D76" s="196"/>
      <c r="E76" s="196"/>
      <c r="F76" s="196"/>
      <c r="G76" s="196"/>
      <c r="H76" s="196"/>
      <c r="I76" s="196"/>
    </row>
    <row r="77" spans="2:9" x14ac:dyDescent="0.2">
      <c r="B77" s="196"/>
      <c r="C77" s="196"/>
      <c r="D77" s="196"/>
      <c r="E77" s="196"/>
      <c r="F77" s="196"/>
      <c r="G77" s="196"/>
      <c r="H77" s="196"/>
      <c r="I77" s="196"/>
    </row>
    <row r="78" spans="2:9" x14ac:dyDescent="0.2">
      <c r="B78" s="196"/>
      <c r="C78" s="196"/>
      <c r="D78" s="196"/>
      <c r="E78" s="196"/>
      <c r="F78" s="196"/>
      <c r="G78" s="196"/>
      <c r="H78" s="196"/>
      <c r="I78" s="196"/>
    </row>
    <row r="79" spans="2:9" x14ac:dyDescent="0.2">
      <c r="B79" s="196"/>
      <c r="C79" s="196"/>
      <c r="D79" s="196"/>
      <c r="E79" s="196"/>
      <c r="F79" s="196"/>
      <c r="G79" s="196"/>
      <c r="H79" s="196"/>
      <c r="I79" s="196"/>
    </row>
    <row r="80" spans="2:9" x14ac:dyDescent="0.2">
      <c r="B80" s="196"/>
      <c r="C80" s="196"/>
      <c r="D80" s="196"/>
      <c r="E80" s="196"/>
      <c r="F80" s="196"/>
      <c r="G80" s="196"/>
      <c r="H80" s="196"/>
      <c r="I80" s="196"/>
    </row>
    <row r="81" spans="2:9" x14ac:dyDescent="0.2">
      <c r="B81" s="196"/>
      <c r="C81" s="196"/>
      <c r="D81" s="196"/>
      <c r="E81" s="196"/>
      <c r="F81" s="196"/>
      <c r="G81" s="196"/>
      <c r="H81" s="196"/>
      <c r="I81" s="196"/>
    </row>
    <row r="82" spans="2:9" x14ac:dyDescent="0.2">
      <c r="B82" s="196"/>
      <c r="C82" s="196"/>
      <c r="D82" s="196"/>
      <c r="E82" s="196"/>
      <c r="F82" s="196"/>
      <c r="G82" s="196"/>
      <c r="H82" s="196"/>
      <c r="I82" s="196"/>
    </row>
    <row r="83" spans="2:9" x14ac:dyDescent="0.2">
      <c r="B83" s="196"/>
      <c r="C83" s="196"/>
      <c r="D83" s="196"/>
      <c r="E83" s="196"/>
      <c r="F83" s="196"/>
      <c r="G83" s="196"/>
      <c r="H83" s="196"/>
      <c r="I83" s="196"/>
    </row>
    <row r="84" spans="2:9" x14ac:dyDescent="0.2">
      <c r="B84" s="196"/>
      <c r="C84" s="196"/>
      <c r="D84" s="196"/>
      <c r="E84" s="196"/>
      <c r="F84" s="196"/>
      <c r="G84" s="196"/>
      <c r="H84" s="196"/>
      <c r="I84" s="196"/>
    </row>
    <row r="85" spans="2:9" x14ac:dyDescent="0.2">
      <c r="B85" s="196"/>
      <c r="C85" s="196"/>
      <c r="D85" s="196"/>
      <c r="E85" s="196"/>
      <c r="F85" s="196"/>
      <c r="G85" s="196"/>
      <c r="H85" s="196"/>
      <c r="I85" s="196"/>
    </row>
    <row r="86" spans="2:9" x14ac:dyDescent="0.2">
      <c r="B86" s="196"/>
      <c r="C86" s="196"/>
      <c r="D86" s="196"/>
      <c r="E86" s="196"/>
      <c r="F86" s="196"/>
      <c r="G86" s="196"/>
      <c r="H86" s="196"/>
      <c r="I86" s="196"/>
    </row>
    <row r="87" spans="2:9" x14ac:dyDescent="0.2">
      <c r="B87" s="196"/>
      <c r="C87" s="196"/>
      <c r="D87" s="196"/>
      <c r="E87" s="196"/>
      <c r="F87" s="196"/>
      <c r="G87" s="196"/>
      <c r="H87" s="196"/>
      <c r="I87" s="196"/>
    </row>
    <row r="88" spans="2:9" x14ac:dyDescent="0.2">
      <c r="B88" s="196"/>
      <c r="C88" s="196"/>
      <c r="D88" s="196"/>
      <c r="E88" s="196"/>
      <c r="F88" s="196"/>
      <c r="G88" s="196"/>
      <c r="H88" s="196"/>
      <c r="I88" s="196"/>
    </row>
    <row r="89" spans="2:9" x14ac:dyDescent="0.2">
      <c r="B89" s="196"/>
      <c r="C89" s="196"/>
      <c r="D89" s="196"/>
      <c r="E89" s="196"/>
      <c r="F89" s="196"/>
      <c r="G89" s="196"/>
      <c r="H89" s="196"/>
      <c r="I89" s="196"/>
    </row>
    <row r="90" spans="2:9" x14ac:dyDescent="0.2">
      <c r="B90" s="196"/>
      <c r="C90" s="196"/>
      <c r="D90" s="196"/>
      <c r="E90" s="196"/>
      <c r="F90" s="196"/>
      <c r="G90" s="196"/>
      <c r="H90" s="196"/>
      <c r="I90" s="196"/>
    </row>
    <row r="91" spans="2:9" x14ac:dyDescent="0.2">
      <c r="B91" s="196"/>
      <c r="C91" s="196"/>
      <c r="D91" s="196"/>
      <c r="E91" s="196"/>
      <c r="F91" s="196"/>
      <c r="G91" s="196"/>
      <c r="H91" s="196"/>
      <c r="I91" s="196"/>
    </row>
    <row r="92" spans="2:9" x14ac:dyDescent="0.2">
      <c r="B92" s="196"/>
      <c r="C92" s="196"/>
      <c r="D92" s="196"/>
      <c r="E92" s="196"/>
      <c r="F92" s="196"/>
      <c r="G92" s="196"/>
      <c r="H92" s="196"/>
      <c r="I92" s="196"/>
    </row>
    <row r="93" spans="2:9" x14ac:dyDescent="0.2">
      <c r="B93" s="196"/>
      <c r="C93" s="196"/>
      <c r="D93" s="196"/>
      <c r="E93" s="196"/>
      <c r="F93" s="196"/>
      <c r="G93" s="196"/>
      <c r="H93" s="196"/>
      <c r="I93" s="196"/>
    </row>
    <row r="94" spans="2:9" x14ac:dyDescent="0.2">
      <c r="B94" s="196"/>
      <c r="C94" s="196"/>
      <c r="D94" s="196"/>
      <c r="E94" s="196"/>
      <c r="F94" s="196"/>
      <c r="G94" s="196"/>
      <c r="H94" s="196"/>
      <c r="I94" s="196"/>
    </row>
    <row r="95" spans="2:9" x14ac:dyDescent="0.2">
      <c r="B95" s="196"/>
      <c r="C95" s="196"/>
      <c r="D95" s="196"/>
      <c r="E95" s="196"/>
      <c r="F95" s="196"/>
      <c r="G95" s="196"/>
      <c r="H95" s="196"/>
      <c r="I95" s="196"/>
    </row>
    <row r="96" spans="2:9" x14ac:dyDescent="0.2">
      <c r="B96" s="196"/>
      <c r="C96" s="196"/>
      <c r="D96" s="196"/>
      <c r="E96" s="196"/>
      <c r="F96" s="196"/>
      <c r="G96" s="196"/>
      <c r="H96" s="196"/>
      <c r="I96" s="196"/>
    </row>
    <row r="97" spans="2:9" x14ac:dyDescent="0.2">
      <c r="B97" s="196"/>
      <c r="C97" s="196"/>
      <c r="D97" s="196"/>
      <c r="E97" s="196"/>
      <c r="F97" s="196"/>
      <c r="G97" s="196"/>
      <c r="H97" s="196"/>
      <c r="I97" s="196"/>
    </row>
    <row r="98" spans="2:9" x14ac:dyDescent="0.2">
      <c r="B98" s="196"/>
      <c r="C98" s="196"/>
      <c r="D98" s="196"/>
      <c r="E98" s="196"/>
      <c r="F98" s="196"/>
      <c r="G98" s="196"/>
      <c r="H98" s="196"/>
      <c r="I98" s="196"/>
    </row>
    <row r="99" spans="2:9" x14ac:dyDescent="0.2">
      <c r="B99" s="196"/>
      <c r="C99" s="196"/>
      <c r="D99" s="196"/>
      <c r="E99" s="196"/>
      <c r="F99" s="196"/>
      <c r="G99" s="196"/>
      <c r="H99" s="196"/>
      <c r="I99" s="196"/>
    </row>
    <row r="100" spans="2:9" x14ac:dyDescent="0.2">
      <c r="B100" s="196"/>
      <c r="C100" s="196"/>
      <c r="D100" s="196"/>
      <c r="E100" s="196"/>
      <c r="F100" s="196"/>
      <c r="G100" s="196"/>
      <c r="H100" s="196"/>
      <c r="I100" s="196"/>
    </row>
    <row r="101" spans="2:9" x14ac:dyDescent="0.2">
      <c r="B101" s="196"/>
      <c r="C101" s="196"/>
      <c r="D101" s="196"/>
      <c r="E101" s="196"/>
      <c r="F101" s="196"/>
      <c r="G101" s="196"/>
      <c r="H101" s="196"/>
      <c r="I101" s="196"/>
    </row>
    <row r="102" spans="2:9" x14ac:dyDescent="0.2">
      <c r="B102" s="196"/>
      <c r="C102" s="196"/>
      <c r="D102" s="196"/>
      <c r="E102" s="196"/>
      <c r="F102" s="196"/>
      <c r="G102" s="196"/>
      <c r="H102" s="196"/>
      <c r="I102" s="196"/>
    </row>
    <row r="103" spans="2:9" x14ac:dyDescent="0.2">
      <c r="B103" s="196"/>
      <c r="C103" s="196"/>
      <c r="D103" s="196"/>
      <c r="E103" s="196"/>
      <c r="F103" s="196"/>
      <c r="G103" s="196"/>
      <c r="H103" s="196"/>
      <c r="I103" s="196"/>
    </row>
    <row r="104" spans="2:9" x14ac:dyDescent="0.2">
      <c r="B104" s="196"/>
      <c r="C104" s="196"/>
      <c r="D104" s="196"/>
      <c r="E104" s="196"/>
      <c r="F104" s="196"/>
      <c r="G104" s="196"/>
      <c r="H104" s="196"/>
      <c r="I104" s="196"/>
    </row>
    <row r="105" spans="2:9" x14ac:dyDescent="0.2">
      <c r="B105" s="196"/>
      <c r="C105" s="196"/>
      <c r="D105" s="196"/>
      <c r="E105" s="196"/>
      <c r="F105" s="196"/>
      <c r="G105" s="196"/>
      <c r="H105" s="196"/>
      <c r="I105" s="196"/>
    </row>
    <row r="106" spans="2:9" x14ac:dyDescent="0.2">
      <c r="B106" s="196"/>
      <c r="C106" s="196"/>
      <c r="D106" s="196"/>
      <c r="E106" s="196"/>
      <c r="F106" s="196"/>
      <c r="G106" s="196"/>
      <c r="H106" s="196"/>
      <c r="I106" s="196"/>
    </row>
    <row r="107" spans="2:9" x14ac:dyDescent="0.2">
      <c r="B107" s="196"/>
      <c r="C107" s="196"/>
      <c r="D107" s="196"/>
      <c r="E107" s="196"/>
      <c r="F107" s="196"/>
      <c r="G107" s="196"/>
      <c r="H107" s="196"/>
      <c r="I107" s="196"/>
    </row>
    <row r="108" spans="2:9" x14ac:dyDescent="0.2">
      <c r="B108" s="196"/>
      <c r="C108" s="196"/>
      <c r="D108" s="196"/>
      <c r="E108" s="196"/>
      <c r="F108" s="196"/>
      <c r="G108" s="196"/>
      <c r="H108" s="196"/>
      <c r="I108" s="196"/>
    </row>
    <row r="109" spans="2:9" x14ac:dyDescent="0.2">
      <c r="B109" s="196"/>
      <c r="C109" s="196"/>
      <c r="D109" s="196"/>
      <c r="E109" s="196"/>
      <c r="F109" s="196"/>
      <c r="G109" s="196"/>
      <c r="H109" s="196"/>
      <c r="I109" s="196"/>
    </row>
    <row r="110" spans="2:9" x14ac:dyDescent="0.2">
      <c r="B110" s="196"/>
      <c r="C110" s="196"/>
      <c r="D110" s="196"/>
      <c r="E110" s="196"/>
      <c r="F110" s="196"/>
      <c r="G110" s="196"/>
      <c r="H110" s="196"/>
      <c r="I110" s="196"/>
    </row>
    <row r="111" spans="2:9" x14ac:dyDescent="0.2">
      <c r="B111" s="196"/>
      <c r="C111" s="196"/>
      <c r="D111" s="196"/>
      <c r="E111" s="196"/>
      <c r="F111" s="196"/>
      <c r="G111" s="196"/>
      <c r="H111" s="196"/>
      <c r="I111" s="196"/>
    </row>
    <row r="112" spans="2:9" x14ac:dyDescent="0.2">
      <c r="B112" s="196"/>
      <c r="C112" s="196"/>
      <c r="D112" s="196"/>
      <c r="E112" s="196"/>
      <c r="F112" s="196"/>
      <c r="G112" s="196"/>
      <c r="H112" s="196"/>
      <c r="I112" s="196"/>
    </row>
    <row r="113" spans="2:9" x14ac:dyDescent="0.2">
      <c r="B113" s="196"/>
      <c r="C113" s="196"/>
      <c r="D113" s="196"/>
      <c r="E113" s="196"/>
      <c r="F113" s="196"/>
      <c r="G113" s="196"/>
      <c r="H113" s="196"/>
      <c r="I113" s="196"/>
    </row>
    <row r="114" spans="2:9" x14ac:dyDescent="0.2">
      <c r="B114" s="196"/>
      <c r="C114" s="196"/>
      <c r="D114" s="196"/>
      <c r="E114" s="196"/>
      <c r="F114" s="196"/>
      <c r="G114" s="196"/>
      <c r="H114" s="196"/>
      <c r="I114" s="196"/>
    </row>
    <row r="115" spans="2:9" x14ac:dyDescent="0.2">
      <c r="B115" s="196"/>
      <c r="C115" s="196"/>
      <c r="D115" s="196"/>
      <c r="E115" s="196"/>
      <c r="F115" s="196"/>
      <c r="G115" s="196"/>
      <c r="H115" s="196"/>
      <c r="I115" s="196"/>
    </row>
    <row r="116" spans="2:9" x14ac:dyDescent="0.2">
      <c r="B116" s="196"/>
      <c r="C116" s="196"/>
      <c r="D116" s="196"/>
      <c r="E116" s="196"/>
      <c r="F116" s="196"/>
      <c r="G116" s="196"/>
      <c r="H116" s="196"/>
      <c r="I116" s="196"/>
    </row>
    <row r="117" spans="2:9" x14ac:dyDescent="0.2">
      <c r="B117" s="196"/>
      <c r="C117" s="196"/>
      <c r="D117" s="196"/>
      <c r="E117" s="196"/>
      <c r="F117" s="196"/>
      <c r="G117" s="196"/>
      <c r="H117" s="196"/>
      <c r="I117" s="196"/>
    </row>
    <row r="118" spans="2:9" x14ac:dyDescent="0.2">
      <c r="B118" s="196"/>
      <c r="C118" s="196"/>
      <c r="D118" s="196"/>
      <c r="E118" s="196"/>
      <c r="F118" s="196"/>
      <c r="G118" s="196"/>
      <c r="H118" s="196"/>
      <c r="I118" s="196"/>
    </row>
    <row r="119" spans="2:9" x14ac:dyDescent="0.2">
      <c r="B119" s="196"/>
      <c r="C119" s="196"/>
      <c r="D119" s="196"/>
      <c r="E119" s="196"/>
      <c r="F119" s="196"/>
      <c r="G119" s="196"/>
      <c r="H119" s="196"/>
      <c r="I119" s="196"/>
    </row>
    <row r="120" spans="2:9" x14ac:dyDescent="0.2">
      <c r="B120" s="196"/>
      <c r="C120" s="196"/>
      <c r="D120" s="196"/>
      <c r="E120" s="196"/>
      <c r="F120" s="196"/>
      <c r="G120" s="196"/>
      <c r="H120" s="196"/>
      <c r="I120" s="196"/>
    </row>
    <row r="121" spans="2:9" x14ac:dyDescent="0.2">
      <c r="B121" s="196"/>
      <c r="C121" s="196"/>
      <c r="D121" s="196"/>
      <c r="E121" s="196"/>
      <c r="F121" s="196"/>
      <c r="G121" s="196"/>
      <c r="H121" s="196"/>
      <c r="I121" s="196"/>
    </row>
    <row r="122" spans="2:9" x14ac:dyDescent="0.2">
      <c r="B122" s="196"/>
      <c r="C122" s="196"/>
      <c r="D122" s="196"/>
      <c r="E122" s="196"/>
      <c r="F122" s="196"/>
      <c r="G122" s="196"/>
      <c r="H122" s="196"/>
      <c r="I122" s="196"/>
    </row>
    <row r="123" spans="2:9" x14ac:dyDescent="0.2">
      <c r="B123" s="196"/>
      <c r="C123" s="196"/>
      <c r="D123" s="196"/>
      <c r="E123" s="196"/>
      <c r="F123" s="196"/>
      <c r="G123" s="196"/>
      <c r="H123" s="196"/>
      <c r="I123" s="196"/>
    </row>
    <row r="124" spans="2:9" x14ac:dyDescent="0.2">
      <c r="B124" s="196"/>
      <c r="C124" s="196"/>
      <c r="D124" s="196"/>
      <c r="E124" s="196"/>
      <c r="F124" s="196"/>
      <c r="G124" s="196"/>
      <c r="H124" s="196"/>
      <c r="I124" s="196"/>
    </row>
    <row r="125" spans="2:9" x14ac:dyDescent="0.2">
      <c r="B125" s="196"/>
      <c r="C125" s="196"/>
      <c r="D125" s="196"/>
      <c r="E125" s="196"/>
      <c r="F125" s="196"/>
      <c r="G125" s="196"/>
      <c r="H125" s="196"/>
      <c r="I125" s="196"/>
    </row>
    <row r="126" spans="2:9" x14ac:dyDescent="0.2">
      <c r="B126" s="196"/>
      <c r="C126" s="196"/>
      <c r="D126" s="196"/>
      <c r="E126" s="196"/>
      <c r="F126" s="196"/>
      <c r="G126" s="196"/>
      <c r="H126" s="196"/>
      <c r="I126" s="196"/>
    </row>
    <row r="127" spans="2:9" x14ac:dyDescent="0.2">
      <c r="B127" s="196"/>
      <c r="C127" s="196"/>
      <c r="D127" s="196"/>
      <c r="E127" s="196"/>
      <c r="F127" s="196"/>
      <c r="G127" s="196"/>
      <c r="H127" s="196"/>
      <c r="I127" s="196"/>
    </row>
    <row r="128" spans="2:9" x14ac:dyDescent="0.2">
      <c r="B128" s="196"/>
      <c r="C128" s="196"/>
      <c r="D128" s="196"/>
      <c r="E128" s="196"/>
      <c r="F128" s="196"/>
      <c r="G128" s="196"/>
      <c r="H128" s="196"/>
      <c r="I128" s="196"/>
    </row>
    <row r="129" spans="2:9" x14ac:dyDescent="0.2">
      <c r="B129" s="196"/>
      <c r="C129" s="196"/>
      <c r="D129" s="196"/>
      <c r="E129" s="196"/>
      <c r="F129" s="196"/>
      <c r="G129" s="196"/>
      <c r="H129" s="196"/>
      <c r="I129" s="196"/>
    </row>
    <row r="130" spans="2:9" x14ac:dyDescent="0.2">
      <c r="B130" s="196"/>
      <c r="C130" s="196"/>
      <c r="D130" s="196"/>
      <c r="E130" s="196"/>
      <c r="F130" s="196"/>
      <c r="G130" s="196"/>
      <c r="H130" s="196"/>
      <c r="I130" s="196"/>
    </row>
    <row r="131" spans="2:9" x14ac:dyDescent="0.2">
      <c r="B131" s="196"/>
      <c r="C131" s="196"/>
      <c r="D131" s="196"/>
      <c r="E131" s="196"/>
      <c r="F131" s="196"/>
      <c r="G131" s="196"/>
      <c r="H131" s="196"/>
      <c r="I131" s="196"/>
    </row>
    <row r="132" spans="2:9" x14ac:dyDescent="0.2">
      <c r="B132" s="196"/>
      <c r="C132" s="196"/>
      <c r="D132" s="196"/>
      <c r="E132" s="196"/>
      <c r="F132" s="196"/>
      <c r="G132" s="196"/>
      <c r="H132" s="196"/>
      <c r="I132" s="196"/>
    </row>
    <row r="133" spans="2:9" x14ac:dyDescent="0.2">
      <c r="B133" s="196"/>
      <c r="C133" s="196"/>
      <c r="D133" s="196"/>
      <c r="E133" s="196"/>
      <c r="F133" s="196"/>
      <c r="G133" s="196"/>
      <c r="H133" s="196"/>
      <c r="I133" s="196"/>
    </row>
    <row r="134" spans="2:9" x14ac:dyDescent="0.2">
      <c r="B134" s="196"/>
      <c r="C134" s="196"/>
      <c r="D134" s="196"/>
      <c r="E134" s="196"/>
      <c r="F134" s="196"/>
      <c r="G134" s="196"/>
      <c r="H134" s="196"/>
      <c r="I134" s="196"/>
    </row>
    <row r="135" spans="2:9" x14ac:dyDescent="0.2">
      <c r="B135" s="196"/>
      <c r="C135" s="196"/>
      <c r="D135" s="196"/>
      <c r="E135" s="196"/>
      <c r="F135" s="196"/>
      <c r="G135" s="196"/>
      <c r="H135" s="196"/>
      <c r="I135" s="196"/>
    </row>
    <row r="136" spans="2:9" x14ac:dyDescent="0.2">
      <c r="B136" s="196"/>
      <c r="C136" s="196"/>
      <c r="D136" s="196"/>
      <c r="E136" s="196"/>
      <c r="F136" s="196"/>
      <c r="G136" s="196"/>
      <c r="H136" s="196"/>
      <c r="I136" s="196"/>
    </row>
    <row r="137" spans="2:9" x14ac:dyDescent="0.2">
      <c r="B137" s="196"/>
      <c r="C137" s="196"/>
      <c r="D137" s="196"/>
      <c r="E137" s="196"/>
      <c r="F137" s="196"/>
      <c r="G137" s="196"/>
      <c r="H137" s="196"/>
      <c r="I137" s="196"/>
    </row>
    <row r="138" spans="2:9" x14ac:dyDescent="0.2">
      <c r="B138" s="196"/>
      <c r="C138" s="196"/>
      <c r="D138" s="196"/>
      <c r="E138" s="196"/>
      <c r="F138" s="196"/>
      <c r="G138" s="196"/>
      <c r="H138" s="196"/>
      <c r="I138" s="196"/>
    </row>
    <row r="139" spans="2:9" x14ac:dyDescent="0.2">
      <c r="B139" s="196"/>
      <c r="C139" s="196"/>
      <c r="D139" s="196"/>
      <c r="E139" s="196"/>
      <c r="F139" s="196"/>
      <c r="G139" s="196"/>
      <c r="H139" s="196"/>
      <c r="I139" s="196"/>
    </row>
    <row r="140" spans="2:9" x14ac:dyDescent="0.2">
      <c r="B140" s="196"/>
      <c r="C140" s="196"/>
      <c r="D140" s="196"/>
      <c r="E140" s="196"/>
      <c r="F140" s="196"/>
      <c r="G140" s="196"/>
      <c r="H140" s="196"/>
      <c r="I140" s="196"/>
    </row>
    <row r="141" spans="2:9" x14ac:dyDescent="0.2">
      <c r="B141" s="196"/>
      <c r="C141" s="196"/>
      <c r="D141" s="196"/>
      <c r="E141" s="196"/>
      <c r="F141" s="196"/>
      <c r="G141" s="196"/>
      <c r="H141" s="196"/>
      <c r="I141" s="196"/>
    </row>
    <row r="142" spans="2:9" x14ac:dyDescent="0.2">
      <c r="B142" s="196"/>
      <c r="C142" s="196"/>
      <c r="D142" s="196"/>
      <c r="E142" s="196"/>
      <c r="F142" s="196"/>
      <c r="G142" s="196"/>
      <c r="H142" s="196"/>
      <c r="I142" s="196"/>
    </row>
    <row r="143" spans="2:9" x14ac:dyDescent="0.2">
      <c r="B143" s="196"/>
      <c r="C143" s="196"/>
      <c r="D143" s="196"/>
      <c r="E143" s="196"/>
      <c r="F143" s="196"/>
      <c r="G143" s="196"/>
      <c r="H143" s="196"/>
      <c r="I143" s="196"/>
    </row>
    <row r="144" spans="2:9" x14ac:dyDescent="0.2">
      <c r="B144" s="196"/>
      <c r="C144" s="196"/>
      <c r="D144" s="196"/>
      <c r="E144" s="196"/>
      <c r="F144" s="196"/>
      <c r="G144" s="196"/>
      <c r="H144" s="196"/>
      <c r="I144" s="196"/>
    </row>
    <row r="145" spans="2:9" x14ac:dyDescent="0.2">
      <c r="B145" s="196"/>
      <c r="C145" s="196"/>
      <c r="D145" s="196"/>
      <c r="E145" s="196"/>
      <c r="F145" s="196"/>
      <c r="G145" s="196"/>
      <c r="H145" s="196"/>
      <c r="I145" s="196"/>
    </row>
    <row r="146" spans="2:9" x14ac:dyDescent="0.2">
      <c r="B146" s="196"/>
      <c r="C146" s="196"/>
      <c r="D146" s="196"/>
      <c r="E146" s="196"/>
      <c r="F146" s="196"/>
      <c r="G146" s="196"/>
      <c r="H146" s="196"/>
      <c r="I146" s="196"/>
    </row>
    <row r="147" spans="2:9" x14ac:dyDescent="0.2">
      <c r="B147" s="196"/>
      <c r="C147" s="196"/>
      <c r="D147" s="196"/>
      <c r="E147" s="196"/>
      <c r="F147" s="196"/>
      <c r="G147" s="196"/>
      <c r="H147" s="196"/>
      <c r="I147" s="196"/>
    </row>
    <row r="148" spans="2:9" x14ac:dyDescent="0.2">
      <c r="B148" s="196"/>
      <c r="C148" s="196"/>
      <c r="D148" s="196"/>
      <c r="E148" s="196"/>
      <c r="F148" s="196"/>
      <c r="G148" s="196"/>
      <c r="H148" s="196"/>
      <c r="I148" s="196"/>
    </row>
    <row r="149" spans="2:9" x14ac:dyDescent="0.2">
      <c r="B149" s="196"/>
      <c r="C149" s="196"/>
      <c r="D149" s="196"/>
      <c r="E149" s="196"/>
      <c r="F149" s="196"/>
      <c r="G149" s="196"/>
      <c r="H149" s="196"/>
      <c r="I149" s="196"/>
    </row>
    <row r="150" spans="2:9" x14ac:dyDescent="0.2">
      <c r="B150" s="196"/>
      <c r="C150" s="196"/>
      <c r="D150" s="196"/>
      <c r="E150" s="196"/>
      <c r="F150" s="196"/>
      <c r="G150" s="196"/>
      <c r="H150" s="196"/>
      <c r="I150" s="196"/>
    </row>
  </sheetData>
  <mergeCells count="15">
    <mergeCell ref="B26:F26"/>
    <mergeCell ref="B3:I3"/>
    <mergeCell ref="B9:I9"/>
    <mergeCell ref="B11:I11"/>
    <mergeCell ref="B16:I16"/>
    <mergeCell ref="B18:B20"/>
    <mergeCell ref="C18:C20"/>
    <mergeCell ref="D18:D20"/>
    <mergeCell ref="H18:H20"/>
    <mergeCell ref="I18:I20"/>
    <mergeCell ref="B21:B22"/>
    <mergeCell ref="C21:C22"/>
    <mergeCell ref="D21:D22"/>
    <mergeCell ref="H21:H22"/>
    <mergeCell ref="I21:I22"/>
  </mergeCells>
  <hyperlinks>
    <hyperlink ref="A1" location="'EQUIPOLLENZE AREA INGLESE'!C26" display="&lt;&lt;&lt; TORNA ALLA LISTA SEDI" xr:uid="{AE9A7344-0BCE-C248-959C-FA99165A86DF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CE9E5-BE43-C343-AED0-4DCEA12495EF}">
  <dimension ref="A1:I147"/>
  <sheetViews>
    <sheetView workbookViewId="0">
      <selection activeCell="K8" sqref="K8"/>
    </sheetView>
  </sheetViews>
  <sheetFormatPr baseColWidth="10" defaultRowHeight="16" x14ac:dyDescent="0.2"/>
  <cols>
    <col min="1" max="1" width="24.6640625" style="299" bestFit="1" customWidth="1"/>
    <col min="2" max="2" width="15.6640625" style="299" bestFit="1" customWidth="1"/>
    <col min="3" max="3" width="27.5" style="299" bestFit="1" customWidth="1"/>
    <col min="4" max="4" width="5.6640625" style="299" bestFit="1" customWidth="1"/>
    <col min="5" max="5" width="36.33203125" style="299" bestFit="1" customWidth="1"/>
    <col min="6" max="6" width="58.5" style="299" bestFit="1" customWidth="1"/>
    <col min="7" max="7" width="5.6640625" style="299" bestFit="1" customWidth="1"/>
    <col min="8" max="8" width="10.83203125" style="299"/>
    <col min="9" max="9" width="15.1640625" style="299" customWidth="1"/>
    <col min="10" max="16384" width="10.83203125" style="300"/>
  </cols>
  <sheetData>
    <row r="1" spans="1:9" ht="34" x14ac:dyDescent="0.2">
      <c r="A1" s="298" t="s">
        <v>164</v>
      </c>
    </row>
    <row r="2" spans="1:9" ht="17" thickBot="1" x14ac:dyDescent="0.25"/>
    <row r="3" spans="1:9" ht="46" thickBot="1" x14ac:dyDescent="0.25">
      <c r="B3" s="446" t="s">
        <v>763</v>
      </c>
      <c r="C3" s="447"/>
      <c r="D3" s="447"/>
      <c r="E3" s="447"/>
      <c r="F3" s="447"/>
      <c r="G3" s="447"/>
      <c r="H3" s="447"/>
      <c r="I3" s="448"/>
    </row>
    <row r="4" spans="1:9" x14ac:dyDescent="0.2">
      <c r="B4" s="53"/>
      <c r="C4" s="53"/>
      <c r="D4" s="53"/>
      <c r="E4" s="53"/>
      <c r="F4" s="53"/>
      <c r="G4" s="53"/>
      <c r="H4" s="53"/>
    </row>
    <row r="5" spans="1:9" x14ac:dyDescent="0.2">
      <c r="B5" s="55" t="s">
        <v>162</v>
      </c>
      <c r="C5" s="56" t="s">
        <v>764</v>
      </c>
      <c r="D5" s="53"/>
      <c r="E5" s="53"/>
      <c r="F5" s="53"/>
      <c r="G5" s="53"/>
      <c r="H5" s="54"/>
    </row>
    <row r="6" spans="1:9" x14ac:dyDescent="0.2">
      <c r="B6" s="55" t="s">
        <v>484</v>
      </c>
      <c r="C6" s="57" t="s">
        <v>1620</v>
      </c>
      <c r="D6" s="178"/>
      <c r="E6" s="58"/>
      <c r="F6" s="58"/>
      <c r="G6" s="58"/>
      <c r="H6" s="54"/>
    </row>
    <row r="7" spans="1:9" x14ac:dyDescent="0.2">
      <c r="B7" s="55" t="s">
        <v>158</v>
      </c>
      <c r="C7" s="55" t="s">
        <v>765</v>
      </c>
      <c r="D7" s="97"/>
      <c r="E7" s="54"/>
      <c r="F7" s="54"/>
      <c r="G7" s="54"/>
      <c r="H7" s="54"/>
    </row>
    <row r="8" spans="1:9" ht="17" thickBot="1" x14ac:dyDescent="0.25">
      <c r="B8" s="90"/>
      <c r="C8" s="90"/>
      <c r="D8" s="97"/>
      <c r="E8" s="54"/>
      <c r="F8" s="54"/>
      <c r="G8" s="54"/>
      <c r="H8" s="54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B10" s="103"/>
      <c r="C10" s="103"/>
      <c r="D10" s="103"/>
      <c r="E10" s="54"/>
      <c r="F10" s="54"/>
      <c r="G10" s="54"/>
      <c r="H10" s="54"/>
    </row>
    <row r="11" spans="1:9" ht="20" x14ac:dyDescent="0.2">
      <c r="B11" s="474" t="s">
        <v>167</v>
      </c>
      <c r="C11" s="475"/>
      <c r="D11" s="475"/>
      <c r="E11" s="475"/>
      <c r="F11" s="475"/>
      <c r="G11" s="475"/>
      <c r="H11" s="475"/>
      <c r="I11" s="476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766</v>
      </c>
      <c r="I12" s="179" t="s">
        <v>111</v>
      </c>
    </row>
    <row r="13" spans="1:9" x14ac:dyDescent="0.2">
      <c r="B13" s="67" t="s">
        <v>79</v>
      </c>
      <c r="C13" s="80" t="s">
        <v>168</v>
      </c>
      <c r="D13" s="81">
        <v>6</v>
      </c>
      <c r="E13" s="60" t="s">
        <v>767</v>
      </c>
      <c r="F13" s="80" t="s">
        <v>768</v>
      </c>
      <c r="G13" s="81">
        <v>4</v>
      </c>
      <c r="H13" s="302"/>
      <c r="I13" s="82">
        <v>43497</v>
      </c>
    </row>
    <row r="14" spans="1:9" x14ac:dyDescent="0.2">
      <c r="B14" s="67" t="s">
        <v>658</v>
      </c>
      <c r="C14" s="80" t="s">
        <v>659</v>
      </c>
      <c r="D14" s="81">
        <v>9</v>
      </c>
      <c r="E14" s="60" t="s">
        <v>769</v>
      </c>
      <c r="F14" s="60" t="s">
        <v>770</v>
      </c>
      <c r="G14" s="81" t="s">
        <v>679</v>
      </c>
      <c r="H14" s="302"/>
      <c r="I14" s="82">
        <v>43497</v>
      </c>
    </row>
    <row r="15" spans="1:9" x14ac:dyDescent="0.2">
      <c r="B15" s="83"/>
      <c r="C15" s="80" t="s">
        <v>168</v>
      </c>
      <c r="D15" s="80" t="s">
        <v>143</v>
      </c>
      <c r="E15" s="80" t="s">
        <v>771</v>
      </c>
      <c r="F15" s="80" t="s">
        <v>772</v>
      </c>
      <c r="G15" s="80" t="s">
        <v>325</v>
      </c>
      <c r="H15" s="302"/>
      <c r="I15" s="102" t="s">
        <v>773</v>
      </c>
    </row>
    <row r="16" spans="1:9" x14ac:dyDescent="0.2">
      <c r="B16" s="79"/>
      <c r="C16" s="80" t="s">
        <v>774</v>
      </c>
      <c r="D16" s="81">
        <v>9</v>
      </c>
      <c r="E16" s="81" t="s">
        <v>775</v>
      </c>
      <c r="F16" s="80" t="s">
        <v>776</v>
      </c>
      <c r="G16" s="80" t="s">
        <v>143</v>
      </c>
      <c r="H16" s="302"/>
      <c r="I16" s="102" t="s">
        <v>773</v>
      </c>
    </row>
    <row r="17" spans="2:9" x14ac:dyDescent="0.2">
      <c r="B17" s="67" t="s">
        <v>777</v>
      </c>
      <c r="C17" s="80" t="s">
        <v>778</v>
      </c>
      <c r="D17" s="81">
        <v>9</v>
      </c>
      <c r="E17" s="60" t="s">
        <v>779</v>
      </c>
      <c r="F17" s="80" t="s">
        <v>780</v>
      </c>
      <c r="G17" s="81" t="s">
        <v>781</v>
      </c>
      <c r="H17" s="302"/>
      <c r="I17" s="82">
        <v>43132</v>
      </c>
    </row>
    <row r="18" spans="2:9" x14ac:dyDescent="0.2">
      <c r="B18" s="83" t="s">
        <v>782</v>
      </c>
      <c r="C18" s="80" t="s">
        <v>783</v>
      </c>
      <c r="D18" s="81">
        <v>9</v>
      </c>
      <c r="E18" s="80" t="s">
        <v>784</v>
      </c>
      <c r="F18" s="80" t="s">
        <v>785</v>
      </c>
      <c r="G18" s="81">
        <v>5</v>
      </c>
      <c r="H18" s="302"/>
      <c r="I18" s="82">
        <v>42823</v>
      </c>
    </row>
    <row r="19" spans="2:9" x14ac:dyDescent="0.2">
      <c r="B19" s="83" t="s">
        <v>294</v>
      </c>
      <c r="C19" s="80" t="s">
        <v>774</v>
      </c>
      <c r="D19" s="81">
        <v>9</v>
      </c>
      <c r="E19" s="80" t="s">
        <v>775</v>
      </c>
      <c r="F19" s="80" t="s">
        <v>776</v>
      </c>
      <c r="G19" s="81">
        <v>6</v>
      </c>
      <c r="H19" s="302"/>
      <c r="I19" s="82">
        <v>42767</v>
      </c>
    </row>
    <row r="20" spans="2:9" x14ac:dyDescent="0.2">
      <c r="B20" s="67" t="s">
        <v>79</v>
      </c>
      <c r="C20" s="80" t="s">
        <v>168</v>
      </c>
      <c r="D20" s="81">
        <v>6</v>
      </c>
      <c r="E20" s="80" t="s">
        <v>786</v>
      </c>
      <c r="F20" s="80" t="s">
        <v>787</v>
      </c>
      <c r="G20" s="81">
        <v>5</v>
      </c>
      <c r="H20" s="81"/>
      <c r="I20" s="339"/>
    </row>
    <row r="21" spans="2:9" x14ac:dyDescent="0.2">
      <c r="B21" s="458" t="s">
        <v>87</v>
      </c>
      <c r="C21" s="459" t="s">
        <v>291</v>
      </c>
      <c r="D21" s="459">
        <v>6</v>
      </c>
      <c r="E21" s="60" t="s">
        <v>788</v>
      </c>
      <c r="F21" s="60" t="s">
        <v>374</v>
      </c>
      <c r="G21" s="60">
        <v>2</v>
      </c>
      <c r="H21" s="459">
        <v>6</v>
      </c>
      <c r="I21" s="590">
        <v>44621</v>
      </c>
    </row>
    <row r="22" spans="2:9" x14ac:dyDescent="0.2">
      <c r="B22" s="458"/>
      <c r="C22" s="459"/>
      <c r="D22" s="459"/>
      <c r="E22" s="60" t="s">
        <v>789</v>
      </c>
      <c r="F22" s="60" t="s">
        <v>790</v>
      </c>
      <c r="G22" s="60">
        <v>3</v>
      </c>
      <c r="H22" s="459"/>
      <c r="I22" s="625"/>
    </row>
    <row r="23" spans="2:9" x14ac:dyDescent="0.2">
      <c r="B23" s="458"/>
      <c r="C23" s="459"/>
      <c r="D23" s="459"/>
      <c r="E23" s="60" t="s">
        <v>791</v>
      </c>
      <c r="F23" s="60" t="s">
        <v>792</v>
      </c>
      <c r="G23" s="60">
        <v>2</v>
      </c>
      <c r="H23" s="459"/>
      <c r="I23" s="626"/>
    </row>
    <row r="24" spans="2:9" x14ac:dyDescent="0.2">
      <c r="B24" s="507" t="s">
        <v>138</v>
      </c>
      <c r="C24" s="511" t="s">
        <v>793</v>
      </c>
      <c r="D24" s="511">
        <v>9</v>
      </c>
      <c r="E24" s="60" t="s">
        <v>794</v>
      </c>
      <c r="F24" s="60" t="s">
        <v>795</v>
      </c>
      <c r="G24" s="60">
        <v>3</v>
      </c>
      <c r="H24" s="511">
        <v>9</v>
      </c>
      <c r="I24" s="590">
        <v>44621</v>
      </c>
    </row>
    <row r="25" spans="2:9" x14ac:dyDescent="0.2">
      <c r="B25" s="508"/>
      <c r="C25" s="512"/>
      <c r="D25" s="512"/>
      <c r="E25" s="60" t="s">
        <v>796</v>
      </c>
      <c r="F25" s="60" t="s">
        <v>797</v>
      </c>
      <c r="G25" s="60">
        <v>3</v>
      </c>
      <c r="H25" s="512"/>
      <c r="I25" s="626"/>
    </row>
    <row r="26" spans="2:9" x14ac:dyDescent="0.2">
      <c r="B26" s="507" t="s">
        <v>91</v>
      </c>
      <c r="C26" s="511" t="s">
        <v>798</v>
      </c>
      <c r="D26" s="511">
        <v>9</v>
      </c>
      <c r="E26" s="60" t="s">
        <v>799</v>
      </c>
      <c r="F26" s="60" t="s">
        <v>652</v>
      </c>
      <c r="G26" s="60">
        <v>5</v>
      </c>
      <c r="H26" s="511">
        <v>9</v>
      </c>
      <c r="I26" s="590">
        <v>44621</v>
      </c>
    </row>
    <row r="27" spans="2:9" x14ac:dyDescent="0.2">
      <c r="B27" s="508"/>
      <c r="C27" s="512"/>
      <c r="D27" s="512"/>
      <c r="E27" s="60" t="s">
        <v>800</v>
      </c>
      <c r="F27" s="60" t="s">
        <v>801</v>
      </c>
      <c r="G27" s="60">
        <v>4</v>
      </c>
      <c r="H27" s="512"/>
      <c r="I27" s="626"/>
    </row>
    <row r="28" spans="2:9" ht="29" thickBot="1" x14ac:dyDescent="0.25">
      <c r="B28" s="70" t="s">
        <v>76</v>
      </c>
      <c r="C28" s="71" t="s">
        <v>369</v>
      </c>
      <c r="D28" s="71">
        <v>6</v>
      </c>
      <c r="E28" s="71" t="s">
        <v>802</v>
      </c>
      <c r="F28" s="71" t="s">
        <v>363</v>
      </c>
      <c r="G28" s="71">
        <v>6</v>
      </c>
      <c r="H28" s="71">
        <v>6</v>
      </c>
      <c r="I28" s="87">
        <v>44621</v>
      </c>
    </row>
    <row r="29" spans="2:9" ht="17" thickBot="1" x14ac:dyDescent="0.25">
      <c r="B29" s="54"/>
      <c r="C29" s="54"/>
      <c r="D29" s="54"/>
      <c r="E29" s="54"/>
      <c r="F29" s="54"/>
      <c r="G29" s="54"/>
      <c r="H29" s="181"/>
    </row>
    <row r="30" spans="2:9" ht="20" x14ac:dyDescent="0.2">
      <c r="B30" s="559" t="s">
        <v>155</v>
      </c>
      <c r="C30" s="560"/>
      <c r="D30" s="560"/>
      <c r="E30" s="560"/>
      <c r="F30" s="560"/>
      <c r="G30" s="560"/>
      <c r="H30" s="560"/>
      <c r="I30" s="561"/>
    </row>
    <row r="31" spans="2:9" ht="42" x14ac:dyDescent="0.2">
      <c r="B31" s="31" t="s">
        <v>117</v>
      </c>
      <c r="C31" s="28" t="s">
        <v>116</v>
      </c>
      <c r="D31" s="28" t="s">
        <v>115</v>
      </c>
      <c r="E31" s="28" t="s">
        <v>113</v>
      </c>
      <c r="F31" s="28" t="s">
        <v>154</v>
      </c>
      <c r="G31" s="28" t="s">
        <v>71</v>
      </c>
      <c r="H31" s="28" t="s">
        <v>766</v>
      </c>
      <c r="I31" s="27" t="s">
        <v>111</v>
      </c>
    </row>
    <row r="32" spans="2:9" x14ac:dyDescent="0.2">
      <c r="B32" s="67" t="s">
        <v>674</v>
      </c>
      <c r="C32" s="80" t="s">
        <v>239</v>
      </c>
      <c r="D32" s="80" t="s">
        <v>143</v>
      </c>
      <c r="E32" s="115" t="s">
        <v>803</v>
      </c>
      <c r="F32" s="80" t="s">
        <v>804</v>
      </c>
      <c r="G32" s="80" t="s">
        <v>325</v>
      </c>
      <c r="H32" s="302"/>
      <c r="I32" s="102" t="s">
        <v>805</v>
      </c>
    </row>
    <row r="33" spans="2:9" x14ac:dyDescent="0.2">
      <c r="B33" s="83"/>
      <c r="C33" s="80" t="s">
        <v>377</v>
      </c>
      <c r="D33" s="80" t="s">
        <v>806</v>
      </c>
      <c r="E33" s="80"/>
      <c r="F33" s="80" t="s">
        <v>807</v>
      </c>
      <c r="G33" s="80"/>
      <c r="H33" s="302"/>
      <c r="I33" s="102" t="s">
        <v>396</v>
      </c>
    </row>
    <row r="34" spans="2:9" x14ac:dyDescent="0.2">
      <c r="B34" s="79"/>
      <c r="C34" s="80" t="s">
        <v>239</v>
      </c>
      <c r="D34" s="81">
        <v>6</v>
      </c>
      <c r="E34" s="80" t="s">
        <v>808</v>
      </c>
      <c r="F34" s="80" t="s">
        <v>241</v>
      </c>
      <c r="G34" s="81">
        <v>7</v>
      </c>
      <c r="H34" s="302"/>
      <c r="I34" s="82">
        <v>43191</v>
      </c>
    </row>
    <row r="35" spans="2:9" x14ac:dyDescent="0.2">
      <c r="B35" s="79"/>
      <c r="C35" s="80" t="s">
        <v>377</v>
      </c>
      <c r="D35" s="81">
        <v>9</v>
      </c>
      <c r="E35" s="80" t="s">
        <v>809</v>
      </c>
      <c r="F35" s="80" t="s">
        <v>810</v>
      </c>
      <c r="G35" s="81">
        <v>7</v>
      </c>
      <c r="H35" s="302"/>
      <c r="I35" s="82">
        <v>43132</v>
      </c>
    </row>
    <row r="36" spans="2:9" x14ac:dyDescent="0.2">
      <c r="B36" s="79"/>
      <c r="C36" s="80" t="s">
        <v>811</v>
      </c>
      <c r="D36" s="81">
        <v>9</v>
      </c>
      <c r="E36" s="80" t="s">
        <v>812</v>
      </c>
      <c r="F36" s="80" t="s">
        <v>813</v>
      </c>
      <c r="G36" s="81">
        <v>6</v>
      </c>
      <c r="H36" s="302"/>
      <c r="I36" s="82">
        <v>43132</v>
      </c>
    </row>
    <row r="37" spans="2:9" x14ac:dyDescent="0.2">
      <c r="B37" s="79"/>
      <c r="C37" s="80" t="s">
        <v>239</v>
      </c>
      <c r="D37" s="81">
        <v>6</v>
      </c>
      <c r="E37" s="80" t="s">
        <v>814</v>
      </c>
      <c r="F37" s="80" t="s">
        <v>241</v>
      </c>
      <c r="G37" s="81">
        <v>7</v>
      </c>
      <c r="H37" s="302"/>
      <c r="I37" s="82">
        <v>43132</v>
      </c>
    </row>
    <row r="38" spans="2:9" x14ac:dyDescent="0.2">
      <c r="B38" s="542" t="s">
        <v>124</v>
      </c>
      <c r="C38" s="494" t="s">
        <v>815</v>
      </c>
      <c r="D38" s="496">
        <v>9</v>
      </c>
      <c r="E38" s="80" t="s">
        <v>816</v>
      </c>
      <c r="F38" s="80" t="s">
        <v>817</v>
      </c>
      <c r="G38" s="81">
        <v>4</v>
      </c>
      <c r="H38" s="302"/>
      <c r="I38" s="584">
        <v>42795</v>
      </c>
    </row>
    <row r="39" spans="2:9" x14ac:dyDescent="0.2">
      <c r="B39" s="583"/>
      <c r="C39" s="496"/>
      <c r="D39" s="496"/>
      <c r="E39" s="80" t="s">
        <v>818</v>
      </c>
      <c r="F39" s="80" t="s">
        <v>819</v>
      </c>
      <c r="G39" s="81">
        <v>6</v>
      </c>
      <c r="H39" s="302"/>
      <c r="I39" s="584"/>
    </row>
    <row r="40" spans="2:9" x14ac:dyDescent="0.2">
      <c r="B40" s="83" t="s">
        <v>174</v>
      </c>
      <c r="C40" s="80" t="s">
        <v>224</v>
      </c>
      <c r="D40" s="81">
        <v>9</v>
      </c>
      <c r="E40" s="80" t="s">
        <v>820</v>
      </c>
      <c r="F40" s="80" t="s">
        <v>821</v>
      </c>
      <c r="G40" s="81">
        <v>6</v>
      </c>
      <c r="H40" s="302"/>
      <c r="I40" s="82">
        <v>42767</v>
      </c>
    </row>
    <row r="41" spans="2:9" x14ac:dyDescent="0.2">
      <c r="B41" s="83" t="s">
        <v>124</v>
      </c>
      <c r="C41" s="80" t="s">
        <v>230</v>
      </c>
      <c r="D41" s="81">
        <v>9</v>
      </c>
      <c r="E41" s="81" t="s">
        <v>822</v>
      </c>
      <c r="F41" s="80" t="s">
        <v>823</v>
      </c>
      <c r="G41" s="80" t="s">
        <v>824</v>
      </c>
      <c r="H41" s="302"/>
      <c r="I41" s="82">
        <v>42826</v>
      </c>
    </row>
    <row r="42" spans="2:9" x14ac:dyDescent="0.2">
      <c r="B42" s="83" t="s">
        <v>674</v>
      </c>
      <c r="C42" s="80" t="s">
        <v>239</v>
      </c>
      <c r="D42" s="81">
        <v>6</v>
      </c>
      <c r="E42" s="80" t="s">
        <v>808</v>
      </c>
      <c r="F42" s="80" t="s">
        <v>241</v>
      </c>
      <c r="G42" s="81">
        <v>7</v>
      </c>
      <c r="H42" s="302"/>
      <c r="I42" s="82">
        <v>44013</v>
      </c>
    </row>
    <row r="43" spans="2:9" x14ac:dyDescent="0.2">
      <c r="B43" s="79"/>
      <c r="C43" s="80" t="s">
        <v>377</v>
      </c>
      <c r="D43" s="81">
        <v>9</v>
      </c>
      <c r="E43" s="81"/>
      <c r="F43" s="80" t="s">
        <v>825</v>
      </c>
      <c r="G43" s="81">
        <v>6</v>
      </c>
      <c r="H43" s="302"/>
      <c r="I43" s="82">
        <v>42915</v>
      </c>
    </row>
    <row r="44" spans="2:9" x14ac:dyDescent="0.2">
      <c r="B44" s="79" t="s">
        <v>178</v>
      </c>
      <c r="C44" s="80" t="s">
        <v>179</v>
      </c>
      <c r="D44" s="81">
        <v>9</v>
      </c>
      <c r="E44" s="81" t="s">
        <v>812</v>
      </c>
      <c r="F44" s="80" t="s">
        <v>813</v>
      </c>
      <c r="G44" s="81">
        <v>6</v>
      </c>
      <c r="H44" s="302"/>
      <c r="I44" s="82" t="s">
        <v>826</v>
      </c>
    </row>
    <row r="45" spans="2:9" x14ac:dyDescent="0.2">
      <c r="B45" s="79" t="s">
        <v>674</v>
      </c>
      <c r="C45" s="60" t="s">
        <v>239</v>
      </c>
      <c r="D45" s="81">
        <v>6</v>
      </c>
      <c r="E45" s="81" t="s">
        <v>808</v>
      </c>
      <c r="F45" s="80" t="s">
        <v>241</v>
      </c>
      <c r="G45" s="81">
        <v>7</v>
      </c>
      <c r="H45" s="302"/>
      <c r="I45" s="82">
        <v>43770</v>
      </c>
    </row>
    <row r="46" spans="2:9" x14ac:dyDescent="0.2">
      <c r="B46" s="79" t="s">
        <v>248</v>
      </c>
      <c r="C46" s="80" t="s">
        <v>377</v>
      </c>
      <c r="D46" s="81">
        <v>9</v>
      </c>
      <c r="E46" s="81" t="s">
        <v>827</v>
      </c>
      <c r="F46" s="80" t="s">
        <v>828</v>
      </c>
      <c r="G46" s="81" t="s">
        <v>829</v>
      </c>
      <c r="H46" s="302"/>
      <c r="I46" s="82">
        <v>43770</v>
      </c>
    </row>
    <row r="47" spans="2:9" x14ac:dyDescent="0.2">
      <c r="B47" s="79" t="s">
        <v>174</v>
      </c>
      <c r="C47" s="80" t="s">
        <v>224</v>
      </c>
      <c r="D47" s="81">
        <v>9</v>
      </c>
      <c r="E47" s="81" t="s">
        <v>830</v>
      </c>
      <c r="F47" s="80" t="s">
        <v>831</v>
      </c>
      <c r="G47" s="81" t="s">
        <v>693</v>
      </c>
      <c r="H47" s="302"/>
      <c r="I47" s="82">
        <v>43770</v>
      </c>
    </row>
    <row r="48" spans="2:9" x14ac:dyDescent="0.2">
      <c r="B48" s="67" t="s">
        <v>124</v>
      </c>
      <c r="C48" s="80" t="s">
        <v>230</v>
      </c>
      <c r="D48" s="81">
        <v>9</v>
      </c>
      <c r="E48" s="81" t="s">
        <v>832</v>
      </c>
      <c r="F48" s="80" t="s">
        <v>833</v>
      </c>
      <c r="G48" s="81" t="s">
        <v>834</v>
      </c>
      <c r="H48" s="302"/>
      <c r="I48" s="82">
        <v>43770</v>
      </c>
    </row>
    <row r="49" spans="2:9" x14ac:dyDescent="0.2">
      <c r="B49" s="67" t="s">
        <v>658</v>
      </c>
      <c r="C49" s="80" t="s">
        <v>659</v>
      </c>
      <c r="D49" s="81">
        <v>9</v>
      </c>
      <c r="E49" s="81" t="s">
        <v>835</v>
      </c>
      <c r="F49" s="80" t="s">
        <v>836</v>
      </c>
      <c r="G49" s="81">
        <v>5</v>
      </c>
      <c r="H49" s="302"/>
      <c r="I49" s="82">
        <v>43770</v>
      </c>
    </row>
    <row r="50" spans="2:9" x14ac:dyDescent="0.2">
      <c r="B50" s="67" t="s">
        <v>138</v>
      </c>
      <c r="C50" s="80" t="s">
        <v>793</v>
      </c>
      <c r="D50" s="81">
        <v>9</v>
      </c>
      <c r="E50" s="81" t="s">
        <v>837</v>
      </c>
      <c r="F50" s="80" t="s">
        <v>838</v>
      </c>
      <c r="G50" s="81" t="s">
        <v>758</v>
      </c>
      <c r="H50" s="302"/>
      <c r="I50" s="82">
        <v>43770</v>
      </c>
    </row>
    <row r="51" spans="2:9" x14ac:dyDescent="0.2">
      <c r="B51" s="67" t="s">
        <v>300</v>
      </c>
      <c r="C51" s="80" t="s">
        <v>301</v>
      </c>
      <c r="D51" s="81">
        <v>9</v>
      </c>
      <c r="E51" s="81" t="s">
        <v>839</v>
      </c>
      <c r="F51" s="80" t="s">
        <v>840</v>
      </c>
      <c r="G51" s="81">
        <v>6</v>
      </c>
      <c r="H51" s="302"/>
      <c r="I51" s="82">
        <v>44166</v>
      </c>
    </row>
    <row r="52" spans="2:9" x14ac:dyDescent="0.2">
      <c r="B52" s="528" t="s">
        <v>174</v>
      </c>
      <c r="C52" s="522" t="s">
        <v>224</v>
      </c>
      <c r="D52" s="524">
        <v>9</v>
      </c>
      <c r="E52" s="81" t="s">
        <v>841</v>
      </c>
      <c r="F52" s="80" t="s">
        <v>842</v>
      </c>
      <c r="G52" s="81">
        <v>5</v>
      </c>
      <c r="H52" s="524">
        <v>9</v>
      </c>
      <c r="I52" s="590">
        <v>44774</v>
      </c>
    </row>
    <row r="53" spans="2:9" x14ac:dyDescent="0.2">
      <c r="B53" s="529"/>
      <c r="C53" s="523"/>
      <c r="D53" s="525"/>
      <c r="E53" s="81" t="s">
        <v>843</v>
      </c>
      <c r="F53" s="80" t="s">
        <v>844</v>
      </c>
      <c r="G53" s="81">
        <v>4</v>
      </c>
      <c r="H53" s="525"/>
      <c r="I53" s="626"/>
    </row>
    <row r="54" spans="2:9" x14ac:dyDescent="0.2">
      <c r="B54" s="528" t="s">
        <v>124</v>
      </c>
      <c r="C54" s="522" t="s">
        <v>230</v>
      </c>
      <c r="D54" s="524">
        <v>9</v>
      </c>
      <c r="E54" s="81" t="s">
        <v>845</v>
      </c>
      <c r="F54" s="80" t="s">
        <v>846</v>
      </c>
      <c r="G54" s="81">
        <v>5</v>
      </c>
      <c r="H54" s="524">
        <v>9</v>
      </c>
      <c r="I54" s="590">
        <v>44774</v>
      </c>
    </row>
    <row r="55" spans="2:9" x14ac:dyDescent="0.2">
      <c r="B55" s="529"/>
      <c r="C55" s="523"/>
      <c r="D55" s="525"/>
      <c r="E55" s="81" t="s">
        <v>847</v>
      </c>
      <c r="F55" s="80" t="s">
        <v>848</v>
      </c>
      <c r="G55" s="81">
        <v>2</v>
      </c>
      <c r="H55" s="525"/>
      <c r="I55" s="626"/>
    </row>
    <row r="56" spans="2:9" x14ac:dyDescent="0.2">
      <c r="B56" s="528" t="s">
        <v>138</v>
      </c>
      <c r="C56" s="522" t="s">
        <v>793</v>
      </c>
      <c r="D56" s="524">
        <v>9</v>
      </c>
      <c r="E56" s="81" t="s">
        <v>849</v>
      </c>
      <c r="F56" s="80" t="s">
        <v>850</v>
      </c>
      <c r="G56" s="81">
        <v>3</v>
      </c>
      <c r="H56" s="524">
        <v>9</v>
      </c>
      <c r="I56" s="590">
        <v>44621</v>
      </c>
    </row>
    <row r="57" spans="2:9" x14ac:dyDescent="0.2">
      <c r="B57" s="530"/>
      <c r="C57" s="532"/>
      <c r="D57" s="534"/>
      <c r="E57" s="81" t="s">
        <v>794</v>
      </c>
      <c r="F57" s="80" t="s">
        <v>795</v>
      </c>
      <c r="G57" s="81">
        <v>3</v>
      </c>
      <c r="H57" s="534"/>
      <c r="I57" s="625"/>
    </row>
    <row r="58" spans="2:9" x14ac:dyDescent="0.2">
      <c r="B58" s="529"/>
      <c r="C58" s="523"/>
      <c r="D58" s="525"/>
      <c r="E58" s="81" t="s">
        <v>796</v>
      </c>
      <c r="F58" s="80" t="s">
        <v>797</v>
      </c>
      <c r="G58" s="81">
        <v>3</v>
      </c>
      <c r="H58" s="525"/>
      <c r="I58" s="626"/>
    </row>
    <row r="59" spans="2:9" x14ac:dyDescent="0.2">
      <c r="B59" s="528" t="s">
        <v>300</v>
      </c>
      <c r="C59" s="522" t="s">
        <v>301</v>
      </c>
      <c r="D59" s="524">
        <v>9</v>
      </c>
      <c r="E59" s="81" t="s">
        <v>839</v>
      </c>
      <c r="F59" s="80" t="s">
        <v>851</v>
      </c>
      <c r="G59" s="81">
        <v>6</v>
      </c>
      <c r="H59" s="524" t="s">
        <v>852</v>
      </c>
      <c r="I59" s="590">
        <v>44621</v>
      </c>
    </row>
    <row r="60" spans="2:9" ht="17" thickBot="1" x14ac:dyDescent="0.25">
      <c r="B60" s="531"/>
      <c r="C60" s="533"/>
      <c r="D60" s="535"/>
      <c r="E60" s="86" t="s">
        <v>800</v>
      </c>
      <c r="F60" s="85" t="s">
        <v>801</v>
      </c>
      <c r="G60" s="86">
        <v>4</v>
      </c>
      <c r="H60" s="535"/>
      <c r="I60" s="630"/>
    </row>
    <row r="61" spans="2:9" ht="17" thickBot="1" x14ac:dyDescent="0.25">
      <c r="B61" s="54"/>
      <c r="C61" s="54"/>
      <c r="D61" s="54"/>
      <c r="E61" s="54"/>
      <c r="F61" s="54"/>
      <c r="G61" s="54"/>
      <c r="H61" s="54"/>
    </row>
    <row r="62" spans="2:9" ht="20" x14ac:dyDescent="0.2">
      <c r="B62" s="627" t="s">
        <v>254</v>
      </c>
      <c r="C62" s="628"/>
      <c r="D62" s="628"/>
      <c r="E62" s="628"/>
      <c r="F62" s="628"/>
      <c r="G62" s="628"/>
      <c r="H62" s="628"/>
      <c r="I62" s="629"/>
    </row>
    <row r="63" spans="2:9" ht="42" x14ac:dyDescent="0.2">
      <c r="B63" s="183" t="s">
        <v>117</v>
      </c>
      <c r="C63" s="184" t="s">
        <v>116</v>
      </c>
      <c r="D63" s="184" t="s">
        <v>115</v>
      </c>
      <c r="E63" s="184" t="s">
        <v>113</v>
      </c>
      <c r="F63" s="184" t="s">
        <v>154</v>
      </c>
      <c r="G63" s="184" t="s">
        <v>71</v>
      </c>
      <c r="H63" s="28" t="s">
        <v>766</v>
      </c>
      <c r="I63" s="185" t="s">
        <v>195</v>
      </c>
    </row>
    <row r="64" spans="2:9" x14ac:dyDescent="0.2">
      <c r="B64" s="79" t="s">
        <v>255</v>
      </c>
      <c r="C64" s="80" t="s">
        <v>256</v>
      </c>
      <c r="D64" s="81">
        <v>9</v>
      </c>
      <c r="E64" s="81"/>
      <c r="F64" s="80" t="s">
        <v>853</v>
      </c>
      <c r="G64" s="81" t="s">
        <v>834</v>
      </c>
      <c r="H64" s="81">
        <v>9</v>
      </c>
      <c r="I64" s="82">
        <v>43770</v>
      </c>
    </row>
    <row r="65" spans="2:9" x14ac:dyDescent="0.2">
      <c r="B65" s="79" t="s">
        <v>255</v>
      </c>
      <c r="C65" s="80" t="s">
        <v>256</v>
      </c>
      <c r="D65" s="81">
        <v>9</v>
      </c>
      <c r="E65" s="81" t="s">
        <v>854</v>
      </c>
      <c r="F65" s="80" t="s">
        <v>855</v>
      </c>
      <c r="G65" s="81" t="s">
        <v>856</v>
      </c>
      <c r="H65" s="81">
        <v>9</v>
      </c>
      <c r="I65" s="82">
        <v>44136</v>
      </c>
    </row>
    <row r="66" spans="2:9" x14ac:dyDescent="0.2">
      <c r="B66" s="79" t="s">
        <v>255</v>
      </c>
      <c r="C66" s="80" t="s">
        <v>857</v>
      </c>
      <c r="D66" s="81">
        <v>9</v>
      </c>
      <c r="E66" s="81" t="s">
        <v>858</v>
      </c>
      <c r="F66" s="80" t="s">
        <v>859</v>
      </c>
      <c r="G66" s="81" t="s">
        <v>781</v>
      </c>
      <c r="H66" s="81">
        <v>9</v>
      </c>
      <c r="I66" s="82">
        <v>44470</v>
      </c>
    </row>
    <row r="67" spans="2:9" x14ac:dyDescent="0.2">
      <c r="B67" s="79" t="s">
        <v>255</v>
      </c>
      <c r="C67" s="80" t="s">
        <v>857</v>
      </c>
      <c r="D67" s="81">
        <v>9</v>
      </c>
      <c r="E67" s="81" t="s">
        <v>860</v>
      </c>
      <c r="F67" s="80" t="s">
        <v>861</v>
      </c>
      <c r="G67" s="81">
        <v>6</v>
      </c>
      <c r="H67" s="81"/>
      <c r="I67" s="82">
        <v>44470</v>
      </c>
    </row>
    <row r="68" spans="2:9" x14ac:dyDescent="0.2">
      <c r="B68" s="79" t="s">
        <v>862</v>
      </c>
      <c r="C68" s="80" t="s">
        <v>863</v>
      </c>
      <c r="D68" s="81">
        <v>6</v>
      </c>
      <c r="E68" s="81" t="s">
        <v>864</v>
      </c>
      <c r="F68" s="80" t="s">
        <v>865</v>
      </c>
      <c r="G68" s="81">
        <v>5</v>
      </c>
      <c r="H68" s="81">
        <v>6</v>
      </c>
      <c r="I68" s="82">
        <v>43770</v>
      </c>
    </row>
    <row r="69" spans="2:9" x14ac:dyDescent="0.2">
      <c r="B69" s="79" t="s">
        <v>862</v>
      </c>
      <c r="C69" s="80" t="s">
        <v>863</v>
      </c>
      <c r="D69" s="81">
        <v>6</v>
      </c>
      <c r="E69" s="81" t="s">
        <v>866</v>
      </c>
      <c r="F69" s="80" t="s">
        <v>861</v>
      </c>
      <c r="G69" s="81">
        <v>6</v>
      </c>
      <c r="H69" s="81">
        <v>6</v>
      </c>
      <c r="I69" s="82">
        <v>44075</v>
      </c>
    </row>
    <row r="70" spans="2:9" ht="28" x14ac:dyDescent="0.2">
      <c r="B70" s="79" t="s">
        <v>867</v>
      </c>
      <c r="C70" s="80" t="s">
        <v>868</v>
      </c>
      <c r="D70" s="81">
        <v>9</v>
      </c>
      <c r="E70" s="81" t="s">
        <v>869</v>
      </c>
      <c r="F70" s="80" t="s">
        <v>870</v>
      </c>
      <c r="G70" s="81" t="s">
        <v>871</v>
      </c>
      <c r="H70" s="81">
        <v>9</v>
      </c>
      <c r="I70" s="82">
        <v>44470</v>
      </c>
    </row>
    <row r="71" spans="2:9" x14ac:dyDescent="0.2">
      <c r="B71" s="79" t="s">
        <v>872</v>
      </c>
      <c r="C71" s="80" t="s">
        <v>873</v>
      </c>
      <c r="D71" s="81">
        <v>9</v>
      </c>
      <c r="E71" s="81" t="s">
        <v>874</v>
      </c>
      <c r="F71" s="80" t="s">
        <v>875</v>
      </c>
      <c r="G71" s="81" t="s">
        <v>781</v>
      </c>
      <c r="H71" s="81">
        <v>9</v>
      </c>
      <c r="I71" s="82">
        <v>44470</v>
      </c>
    </row>
    <row r="72" spans="2:9" x14ac:dyDescent="0.2">
      <c r="B72" s="79" t="s">
        <v>876</v>
      </c>
      <c r="C72" s="80" t="s">
        <v>877</v>
      </c>
      <c r="D72" s="81">
        <v>6</v>
      </c>
      <c r="E72" s="81"/>
      <c r="F72" s="80" t="s">
        <v>878</v>
      </c>
      <c r="G72" s="81" t="s">
        <v>758</v>
      </c>
      <c r="H72" s="81">
        <v>6</v>
      </c>
      <c r="I72" s="82">
        <v>43770</v>
      </c>
    </row>
    <row r="73" spans="2:9" ht="28" x14ac:dyDescent="0.2">
      <c r="B73" s="79" t="s">
        <v>879</v>
      </c>
      <c r="C73" s="80" t="s">
        <v>880</v>
      </c>
      <c r="D73" s="81">
        <v>3</v>
      </c>
      <c r="E73" s="81"/>
      <c r="F73" s="80" t="s">
        <v>881</v>
      </c>
      <c r="G73" s="81">
        <v>4</v>
      </c>
      <c r="H73" s="81">
        <v>3</v>
      </c>
      <c r="I73" s="82">
        <v>43770</v>
      </c>
    </row>
    <row r="74" spans="2:9" x14ac:dyDescent="0.2">
      <c r="B74" s="79" t="s">
        <v>876</v>
      </c>
      <c r="C74" s="80" t="s">
        <v>882</v>
      </c>
      <c r="D74" s="81">
        <v>6</v>
      </c>
      <c r="E74" s="81" t="s">
        <v>883</v>
      </c>
      <c r="F74" s="80" t="s">
        <v>884</v>
      </c>
      <c r="G74" s="81">
        <v>5</v>
      </c>
      <c r="H74" s="81">
        <v>6</v>
      </c>
      <c r="I74" s="82">
        <v>43770</v>
      </c>
    </row>
    <row r="75" spans="2:9" x14ac:dyDescent="0.2">
      <c r="B75" s="79" t="s">
        <v>876</v>
      </c>
      <c r="C75" s="80" t="s">
        <v>882</v>
      </c>
      <c r="D75" s="81">
        <v>6</v>
      </c>
      <c r="E75" s="81" t="s">
        <v>885</v>
      </c>
      <c r="F75" s="80" t="s">
        <v>886</v>
      </c>
      <c r="G75" s="81">
        <v>6</v>
      </c>
      <c r="H75" s="81">
        <v>6</v>
      </c>
      <c r="I75" s="82">
        <v>44075</v>
      </c>
    </row>
    <row r="76" spans="2:9" ht="28" x14ac:dyDescent="0.2">
      <c r="B76" s="79" t="s">
        <v>887</v>
      </c>
      <c r="C76" s="80" t="s">
        <v>888</v>
      </c>
      <c r="D76" s="81">
        <v>6</v>
      </c>
      <c r="E76" s="81" t="s">
        <v>883</v>
      </c>
      <c r="F76" s="80" t="s">
        <v>884</v>
      </c>
      <c r="G76" s="81">
        <v>6</v>
      </c>
      <c r="H76" s="81">
        <v>6</v>
      </c>
      <c r="I76" s="82">
        <v>44470</v>
      </c>
    </row>
    <row r="77" spans="2:9" ht="28" x14ac:dyDescent="0.2">
      <c r="B77" s="79" t="s">
        <v>887</v>
      </c>
      <c r="C77" s="80" t="s">
        <v>888</v>
      </c>
      <c r="D77" s="81">
        <v>6</v>
      </c>
      <c r="E77" s="81" t="s">
        <v>889</v>
      </c>
      <c r="F77" s="81" t="s">
        <v>890</v>
      </c>
      <c r="G77" s="81">
        <v>6</v>
      </c>
      <c r="H77" s="81">
        <v>6</v>
      </c>
      <c r="I77" s="82">
        <v>44470</v>
      </c>
    </row>
    <row r="78" spans="2:9" x14ac:dyDescent="0.2">
      <c r="B78" s="79" t="s">
        <v>258</v>
      </c>
      <c r="C78" s="80" t="s">
        <v>891</v>
      </c>
      <c r="D78" s="81">
        <v>9</v>
      </c>
      <c r="E78" s="81" t="s">
        <v>892</v>
      </c>
      <c r="F78" s="80" t="s">
        <v>893</v>
      </c>
      <c r="G78" s="81" t="s">
        <v>894</v>
      </c>
      <c r="H78" s="81">
        <v>9</v>
      </c>
      <c r="I78" s="82">
        <v>44470</v>
      </c>
    </row>
    <row r="79" spans="2:9" x14ac:dyDescent="0.2">
      <c r="B79" s="79" t="s">
        <v>258</v>
      </c>
      <c r="C79" s="80" t="s">
        <v>891</v>
      </c>
      <c r="D79" s="81">
        <v>9</v>
      </c>
      <c r="E79" s="81" t="s">
        <v>895</v>
      </c>
      <c r="F79" s="80" t="s">
        <v>896</v>
      </c>
      <c r="G79" s="81" t="s">
        <v>897</v>
      </c>
      <c r="H79" s="81">
        <v>9</v>
      </c>
      <c r="I79" s="82">
        <v>43770</v>
      </c>
    </row>
    <row r="80" spans="2:9" x14ac:dyDescent="0.2">
      <c r="B80" s="79" t="s">
        <v>258</v>
      </c>
      <c r="C80" s="80" t="s">
        <v>891</v>
      </c>
      <c r="D80" s="81">
        <v>9</v>
      </c>
      <c r="E80" s="81" t="s">
        <v>898</v>
      </c>
      <c r="F80" s="80" t="s">
        <v>899</v>
      </c>
      <c r="G80" s="81" t="s">
        <v>693</v>
      </c>
      <c r="H80" s="81">
        <v>9</v>
      </c>
      <c r="I80" s="82">
        <v>44136</v>
      </c>
    </row>
    <row r="81" spans="2:9" x14ac:dyDescent="0.2">
      <c r="B81" s="79" t="s">
        <v>258</v>
      </c>
      <c r="C81" s="80" t="s">
        <v>891</v>
      </c>
      <c r="D81" s="81">
        <v>9</v>
      </c>
      <c r="E81" s="81" t="s">
        <v>900</v>
      </c>
      <c r="F81" s="80" t="s">
        <v>901</v>
      </c>
      <c r="G81" s="81" t="s">
        <v>781</v>
      </c>
      <c r="H81" s="81">
        <v>9</v>
      </c>
      <c r="I81" s="82">
        <v>44075</v>
      </c>
    </row>
    <row r="82" spans="2:9" ht="28" x14ac:dyDescent="0.2">
      <c r="B82" s="79" t="s">
        <v>258</v>
      </c>
      <c r="C82" s="80" t="s">
        <v>891</v>
      </c>
      <c r="D82" s="81">
        <v>9</v>
      </c>
      <c r="E82" s="81" t="s">
        <v>902</v>
      </c>
      <c r="F82" s="80" t="s">
        <v>903</v>
      </c>
      <c r="G82" s="81" t="s">
        <v>871</v>
      </c>
      <c r="H82" s="81">
        <v>9</v>
      </c>
      <c r="I82" s="82">
        <v>44470</v>
      </c>
    </row>
    <row r="83" spans="2:9" x14ac:dyDescent="0.2">
      <c r="B83" s="588" t="s">
        <v>258</v>
      </c>
      <c r="C83" s="522" t="s">
        <v>891</v>
      </c>
      <c r="D83" s="524">
        <v>9</v>
      </c>
      <c r="E83" s="81" t="s">
        <v>904</v>
      </c>
      <c r="F83" s="80" t="s">
        <v>905</v>
      </c>
      <c r="G83" s="81">
        <v>5</v>
      </c>
      <c r="H83" s="524">
        <v>9</v>
      </c>
      <c r="I83" s="590">
        <v>44774</v>
      </c>
    </row>
    <row r="84" spans="2:9" x14ac:dyDescent="0.2">
      <c r="B84" s="589"/>
      <c r="C84" s="523"/>
      <c r="D84" s="525"/>
      <c r="E84" s="81" t="s">
        <v>906</v>
      </c>
      <c r="F84" s="80" t="s">
        <v>907</v>
      </c>
      <c r="G84" s="81">
        <v>5</v>
      </c>
      <c r="H84" s="525"/>
      <c r="I84" s="626"/>
    </row>
    <row r="85" spans="2:9" x14ac:dyDescent="0.2">
      <c r="B85" s="79" t="s">
        <v>908</v>
      </c>
      <c r="C85" s="80" t="s">
        <v>909</v>
      </c>
      <c r="D85" s="81">
        <v>9</v>
      </c>
      <c r="E85" s="81" t="s">
        <v>809</v>
      </c>
      <c r="F85" s="80" t="s">
        <v>910</v>
      </c>
      <c r="G85" s="81">
        <v>7</v>
      </c>
      <c r="H85" s="81">
        <v>9</v>
      </c>
      <c r="I85" s="82">
        <v>44470</v>
      </c>
    </row>
    <row r="86" spans="2:9" x14ac:dyDescent="0.2">
      <c r="B86" s="79" t="s">
        <v>911</v>
      </c>
      <c r="C86" s="80" t="s">
        <v>912</v>
      </c>
      <c r="D86" s="81">
        <v>6</v>
      </c>
      <c r="E86" s="81" t="s">
        <v>913</v>
      </c>
      <c r="F86" s="80" t="s">
        <v>232</v>
      </c>
      <c r="G86" s="81">
        <v>4</v>
      </c>
      <c r="H86" s="81">
        <v>6</v>
      </c>
      <c r="I86" s="82">
        <v>43739</v>
      </c>
    </row>
    <row r="87" spans="2:9" ht="17" thickBot="1" x14ac:dyDescent="0.25">
      <c r="B87" s="84" t="s">
        <v>911</v>
      </c>
      <c r="C87" s="85" t="s">
        <v>912</v>
      </c>
      <c r="D87" s="86">
        <v>6</v>
      </c>
      <c r="E87" s="86" t="s">
        <v>914</v>
      </c>
      <c r="F87" s="85" t="s">
        <v>915</v>
      </c>
      <c r="G87" s="86" t="s">
        <v>146</v>
      </c>
      <c r="H87" s="86">
        <v>6</v>
      </c>
      <c r="I87" s="87">
        <v>44136</v>
      </c>
    </row>
    <row r="88" spans="2:9" ht="17" thickBot="1" x14ac:dyDescent="0.25">
      <c r="B88" s="54"/>
      <c r="C88" s="58"/>
      <c r="D88" s="54"/>
      <c r="E88" s="54"/>
      <c r="F88" s="58"/>
      <c r="G88" s="54"/>
      <c r="H88" s="54"/>
    </row>
    <row r="89" spans="2:9" ht="20" x14ac:dyDescent="0.2">
      <c r="B89" s="640" t="s">
        <v>188</v>
      </c>
      <c r="C89" s="641"/>
      <c r="D89" s="641"/>
      <c r="E89" s="641"/>
      <c r="F89" s="641"/>
      <c r="G89" s="641"/>
      <c r="H89" s="641"/>
      <c r="I89" s="642"/>
    </row>
    <row r="90" spans="2:9" ht="42" x14ac:dyDescent="0.2">
      <c r="B90" s="31" t="s">
        <v>117</v>
      </c>
      <c r="C90" s="28" t="s">
        <v>116</v>
      </c>
      <c r="D90" s="28" t="s">
        <v>115</v>
      </c>
      <c r="E90" s="28" t="s">
        <v>113</v>
      </c>
      <c r="F90" s="28" t="s">
        <v>154</v>
      </c>
      <c r="G90" s="28" t="s">
        <v>71</v>
      </c>
      <c r="H90" s="28" t="s">
        <v>766</v>
      </c>
      <c r="I90" s="27" t="s">
        <v>111</v>
      </c>
    </row>
    <row r="91" spans="2:9" x14ac:dyDescent="0.2">
      <c r="B91" s="83"/>
      <c r="C91" s="80" t="s">
        <v>713</v>
      </c>
      <c r="D91" s="80" t="s">
        <v>806</v>
      </c>
      <c r="E91" s="80"/>
      <c r="F91" s="80" t="s">
        <v>916</v>
      </c>
      <c r="G91" s="80" t="s">
        <v>148</v>
      </c>
      <c r="H91" s="302"/>
      <c r="I91" s="102" t="s">
        <v>396</v>
      </c>
    </row>
    <row r="92" spans="2:9" x14ac:dyDescent="0.2">
      <c r="B92" s="79"/>
      <c r="C92" s="80" t="s">
        <v>713</v>
      </c>
      <c r="D92" s="81">
        <v>9</v>
      </c>
      <c r="E92" s="81"/>
      <c r="F92" s="80" t="s">
        <v>917</v>
      </c>
      <c r="G92" s="80" t="s">
        <v>918</v>
      </c>
      <c r="H92" s="302"/>
      <c r="I92" s="102" t="s">
        <v>919</v>
      </c>
    </row>
    <row r="93" spans="2:9" ht="28" x14ac:dyDescent="0.2">
      <c r="B93" s="79"/>
      <c r="C93" s="80" t="s">
        <v>920</v>
      </c>
      <c r="D93" s="81">
        <v>9</v>
      </c>
      <c r="E93" s="81"/>
      <c r="F93" s="80" t="s">
        <v>821</v>
      </c>
      <c r="G93" s="81">
        <v>8</v>
      </c>
      <c r="H93" s="302"/>
      <c r="I93" s="102" t="s">
        <v>212</v>
      </c>
    </row>
    <row r="94" spans="2:9" ht="28" x14ac:dyDescent="0.2">
      <c r="B94" s="79"/>
      <c r="C94" s="80" t="s">
        <v>713</v>
      </c>
      <c r="D94" s="81">
        <v>9</v>
      </c>
      <c r="E94" s="81"/>
      <c r="F94" s="80" t="s">
        <v>921</v>
      </c>
      <c r="G94" s="80" t="s">
        <v>693</v>
      </c>
      <c r="H94" s="302"/>
      <c r="I94" s="102" t="s">
        <v>922</v>
      </c>
    </row>
    <row r="95" spans="2:9" ht="28" x14ac:dyDescent="0.2">
      <c r="B95" s="79"/>
      <c r="C95" s="80" t="s">
        <v>920</v>
      </c>
      <c r="D95" s="81">
        <v>9</v>
      </c>
      <c r="E95" s="80" t="s">
        <v>923</v>
      </c>
      <c r="F95" s="80" t="s">
        <v>924</v>
      </c>
      <c r="G95" s="80" t="s">
        <v>925</v>
      </c>
      <c r="H95" s="302"/>
      <c r="I95" s="82">
        <v>43191</v>
      </c>
    </row>
    <row r="96" spans="2:9" ht="28" x14ac:dyDescent="0.2">
      <c r="B96" s="79"/>
      <c r="C96" s="80" t="s">
        <v>548</v>
      </c>
      <c r="D96" s="81">
        <v>6</v>
      </c>
      <c r="E96" s="80" t="s">
        <v>926</v>
      </c>
      <c r="F96" s="80" t="s">
        <v>927</v>
      </c>
      <c r="G96" s="80" t="s">
        <v>928</v>
      </c>
      <c r="H96" s="302"/>
      <c r="I96" s="82">
        <v>43160</v>
      </c>
    </row>
    <row r="97" spans="2:9" x14ac:dyDescent="0.2">
      <c r="B97" s="79"/>
      <c r="C97" s="80" t="s">
        <v>713</v>
      </c>
      <c r="D97" s="81">
        <v>9</v>
      </c>
      <c r="E97" s="80" t="s">
        <v>929</v>
      </c>
      <c r="F97" s="80" t="s">
        <v>930</v>
      </c>
      <c r="G97" s="81">
        <v>8</v>
      </c>
      <c r="H97" s="302"/>
      <c r="I97" s="82">
        <v>42826</v>
      </c>
    </row>
    <row r="98" spans="2:9" x14ac:dyDescent="0.2">
      <c r="B98" s="79" t="s">
        <v>931</v>
      </c>
      <c r="C98" s="80" t="s">
        <v>548</v>
      </c>
      <c r="D98" s="81">
        <v>6</v>
      </c>
      <c r="E98" s="80" t="s">
        <v>932</v>
      </c>
      <c r="F98" s="80" t="s">
        <v>933</v>
      </c>
      <c r="G98" s="81" t="s">
        <v>679</v>
      </c>
      <c r="H98" s="302"/>
      <c r="I98" s="82">
        <v>43770</v>
      </c>
    </row>
    <row r="99" spans="2:9" ht="17" thickBot="1" x14ac:dyDescent="0.25">
      <c r="B99" s="84" t="s">
        <v>934</v>
      </c>
      <c r="C99" s="85" t="s">
        <v>935</v>
      </c>
      <c r="D99" s="86">
        <v>9</v>
      </c>
      <c r="E99" s="85" t="s">
        <v>936</v>
      </c>
      <c r="F99" s="85" t="s">
        <v>937</v>
      </c>
      <c r="G99" s="86" t="s">
        <v>938</v>
      </c>
      <c r="H99" s="304"/>
      <c r="I99" s="87">
        <v>43770</v>
      </c>
    </row>
    <row r="100" spans="2:9" ht="17" thickBot="1" x14ac:dyDescent="0.25">
      <c r="B100" s="54"/>
      <c r="C100" s="58"/>
      <c r="D100" s="54"/>
      <c r="E100" s="58"/>
      <c r="F100" s="58"/>
      <c r="G100" s="54"/>
      <c r="H100" s="54"/>
    </row>
    <row r="101" spans="2:9" ht="20" x14ac:dyDescent="0.2">
      <c r="B101" s="631" t="s">
        <v>194</v>
      </c>
      <c r="C101" s="632"/>
      <c r="D101" s="632"/>
      <c r="E101" s="632"/>
      <c r="F101" s="632"/>
      <c r="G101" s="632"/>
      <c r="H101" s="632"/>
      <c r="I101" s="633"/>
    </row>
    <row r="102" spans="2:9" ht="42" x14ac:dyDescent="0.2">
      <c r="B102" s="99" t="s">
        <v>117</v>
      </c>
      <c r="C102" s="100" t="s">
        <v>116</v>
      </c>
      <c r="D102" s="100" t="s">
        <v>115</v>
      </c>
      <c r="E102" s="100" t="s">
        <v>113</v>
      </c>
      <c r="F102" s="100" t="s">
        <v>154</v>
      </c>
      <c r="G102" s="100" t="s">
        <v>71</v>
      </c>
      <c r="H102" s="28" t="s">
        <v>766</v>
      </c>
      <c r="I102" s="101" t="s">
        <v>111</v>
      </c>
    </row>
    <row r="103" spans="2:9" ht="28" x14ac:dyDescent="0.2">
      <c r="B103" s="79" t="s">
        <v>315</v>
      </c>
      <c r="C103" s="80" t="s">
        <v>939</v>
      </c>
      <c r="D103" s="81">
        <v>9</v>
      </c>
      <c r="E103" s="115" t="s">
        <v>940</v>
      </c>
      <c r="F103" s="80" t="s">
        <v>941</v>
      </c>
      <c r="G103" s="80" t="s">
        <v>834</v>
      </c>
      <c r="H103" s="302"/>
      <c r="I103" s="102" t="s">
        <v>773</v>
      </c>
    </row>
    <row r="104" spans="2:9" ht="28" x14ac:dyDescent="0.2">
      <c r="B104" s="79" t="s">
        <v>315</v>
      </c>
      <c r="C104" s="80" t="s">
        <v>939</v>
      </c>
      <c r="D104" s="81">
        <v>9</v>
      </c>
      <c r="E104" s="115" t="s">
        <v>942</v>
      </c>
      <c r="F104" s="80" t="s">
        <v>943</v>
      </c>
      <c r="G104" s="80" t="s">
        <v>834</v>
      </c>
      <c r="H104" s="302"/>
      <c r="I104" s="102" t="s">
        <v>199</v>
      </c>
    </row>
    <row r="105" spans="2:9" ht="28" x14ac:dyDescent="0.2">
      <c r="B105" s="79" t="s">
        <v>446</v>
      </c>
      <c r="C105" s="80" t="s">
        <v>939</v>
      </c>
      <c r="D105" s="81">
        <v>9</v>
      </c>
      <c r="E105" s="81" t="s">
        <v>944</v>
      </c>
      <c r="F105" s="80" t="s">
        <v>945</v>
      </c>
      <c r="G105" s="80" t="s">
        <v>834</v>
      </c>
      <c r="H105" s="302"/>
      <c r="I105" s="82">
        <v>43891</v>
      </c>
    </row>
    <row r="106" spans="2:9" ht="28" x14ac:dyDescent="0.2">
      <c r="B106" s="79" t="s">
        <v>273</v>
      </c>
      <c r="C106" s="80" t="s">
        <v>274</v>
      </c>
      <c r="D106" s="81">
        <v>9</v>
      </c>
      <c r="E106" s="299" t="s">
        <v>946</v>
      </c>
      <c r="F106" s="80" t="s">
        <v>947</v>
      </c>
      <c r="G106" s="81" t="s">
        <v>679</v>
      </c>
      <c r="H106" s="302"/>
      <c r="I106" s="102" t="s">
        <v>199</v>
      </c>
    </row>
    <row r="107" spans="2:9" ht="28" x14ac:dyDescent="0.2">
      <c r="B107" s="41" t="s">
        <v>273</v>
      </c>
      <c r="C107" s="187" t="s">
        <v>274</v>
      </c>
      <c r="D107" s="188">
        <v>9</v>
      </c>
      <c r="E107" s="81" t="s">
        <v>948</v>
      </c>
      <c r="F107" s="187" t="s">
        <v>949</v>
      </c>
      <c r="G107" s="81"/>
      <c r="H107" s="302"/>
      <c r="I107" s="102" t="s">
        <v>743</v>
      </c>
    </row>
    <row r="108" spans="2:9" ht="28" x14ac:dyDescent="0.2">
      <c r="B108" s="79" t="s">
        <v>950</v>
      </c>
      <c r="C108" s="80" t="s">
        <v>951</v>
      </c>
      <c r="D108" s="81">
        <v>9</v>
      </c>
      <c r="E108" s="81" t="s">
        <v>952</v>
      </c>
      <c r="F108" s="80" t="s">
        <v>953</v>
      </c>
      <c r="G108" s="80" t="s">
        <v>856</v>
      </c>
      <c r="H108" s="302"/>
      <c r="I108" s="102" t="s">
        <v>954</v>
      </c>
    </row>
    <row r="109" spans="2:9" ht="28" x14ac:dyDescent="0.2">
      <c r="B109" s="79" t="s">
        <v>950</v>
      </c>
      <c r="C109" s="80" t="s">
        <v>951</v>
      </c>
      <c r="D109" s="81">
        <v>9</v>
      </c>
      <c r="E109" s="81" t="s">
        <v>955</v>
      </c>
      <c r="F109" s="80" t="s">
        <v>956</v>
      </c>
      <c r="G109" s="81">
        <v>10</v>
      </c>
      <c r="H109" s="302"/>
      <c r="I109" s="82">
        <v>42767</v>
      </c>
    </row>
    <row r="110" spans="2:9" ht="28" x14ac:dyDescent="0.2">
      <c r="B110" s="79" t="s">
        <v>950</v>
      </c>
      <c r="C110" s="80" t="s">
        <v>951</v>
      </c>
      <c r="D110" s="81">
        <v>9</v>
      </c>
      <c r="E110" s="81" t="s">
        <v>957</v>
      </c>
      <c r="F110" s="80" t="s">
        <v>958</v>
      </c>
      <c r="G110" s="81" t="s">
        <v>635</v>
      </c>
      <c r="H110" s="302"/>
      <c r="I110" s="82">
        <v>43891</v>
      </c>
    </row>
    <row r="111" spans="2:9" x14ac:dyDescent="0.2">
      <c r="B111" s="79" t="s">
        <v>326</v>
      </c>
      <c r="C111" s="80" t="s">
        <v>959</v>
      </c>
      <c r="D111" s="81">
        <v>9</v>
      </c>
      <c r="E111" s="80" t="s">
        <v>960</v>
      </c>
      <c r="F111" s="80" t="s">
        <v>961</v>
      </c>
      <c r="G111" s="81" t="s">
        <v>635</v>
      </c>
      <c r="H111" s="189">
        <v>9</v>
      </c>
      <c r="I111" s="82">
        <v>44682</v>
      </c>
    </row>
    <row r="112" spans="2:9" x14ac:dyDescent="0.2">
      <c r="B112" s="79" t="s">
        <v>326</v>
      </c>
      <c r="C112" s="80" t="s">
        <v>959</v>
      </c>
      <c r="D112" s="81">
        <v>9</v>
      </c>
      <c r="E112" s="80" t="s">
        <v>962</v>
      </c>
      <c r="F112" s="80" t="s">
        <v>963</v>
      </c>
      <c r="G112" s="81" t="s">
        <v>635</v>
      </c>
      <c r="H112" s="189">
        <v>9</v>
      </c>
      <c r="I112" s="82">
        <v>44774</v>
      </c>
    </row>
    <row r="113" spans="2:9" ht="28" x14ac:dyDescent="0.2">
      <c r="B113" s="79" t="s">
        <v>964</v>
      </c>
      <c r="C113" s="80" t="s">
        <v>197</v>
      </c>
      <c r="D113" s="81">
        <v>6</v>
      </c>
      <c r="E113" s="81" t="s">
        <v>965</v>
      </c>
      <c r="F113" s="80" t="s">
        <v>525</v>
      </c>
      <c r="G113" s="81">
        <v>5</v>
      </c>
      <c r="H113" s="189">
        <v>2</v>
      </c>
      <c r="I113" s="82">
        <v>44682</v>
      </c>
    </row>
    <row r="114" spans="2:9" ht="28" x14ac:dyDescent="0.2">
      <c r="B114" s="79" t="s">
        <v>964</v>
      </c>
      <c r="C114" s="80" t="s">
        <v>197</v>
      </c>
      <c r="D114" s="81">
        <v>6</v>
      </c>
      <c r="E114" s="81" t="s">
        <v>966</v>
      </c>
      <c r="F114" s="80" t="s">
        <v>967</v>
      </c>
      <c r="G114" s="81">
        <v>4</v>
      </c>
      <c r="H114" s="189">
        <v>6</v>
      </c>
      <c r="I114" s="82">
        <v>44774</v>
      </c>
    </row>
    <row r="115" spans="2:9" ht="28" x14ac:dyDescent="0.2">
      <c r="B115" s="79" t="s">
        <v>319</v>
      </c>
      <c r="C115" s="80" t="s">
        <v>968</v>
      </c>
      <c r="D115" s="81">
        <v>9</v>
      </c>
      <c r="E115" s="81" t="s">
        <v>969</v>
      </c>
      <c r="F115" s="80" t="s">
        <v>970</v>
      </c>
      <c r="G115" s="81" t="s">
        <v>679</v>
      </c>
      <c r="H115" s="189">
        <v>9</v>
      </c>
      <c r="I115" s="82">
        <v>44774</v>
      </c>
    </row>
    <row r="116" spans="2:9" ht="43" thickBot="1" x14ac:dyDescent="0.25">
      <c r="B116" s="84" t="s">
        <v>971</v>
      </c>
      <c r="C116" s="85" t="s">
        <v>972</v>
      </c>
      <c r="D116" s="86">
        <v>2</v>
      </c>
      <c r="E116" s="86" t="s">
        <v>973</v>
      </c>
      <c r="F116" s="85" t="s">
        <v>974</v>
      </c>
      <c r="G116" s="86">
        <v>2</v>
      </c>
      <c r="H116" s="190">
        <v>2</v>
      </c>
      <c r="I116" s="87">
        <v>44621</v>
      </c>
    </row>
    <row r="117" spans="2:9" ht="17" thickBot="1" x14ac:dyDescent="0.25">
      <c r="B117" s="54"/>
      <c r="C117" s="54"/>
      <c r="D117" s="54"/>
      <c r="E117" s="54"/>
      <c r="F117" s="58"/>
      <c r="G117" s="54"/>
      <c r="H117" s="54"/>
    </row>
    <row r="118" spans="2:9" ht="20" x14ac:dyDescent="0.2">
      <c r="B118" s="634" t="s">
        <v>748</v>
      </c>
      <c r="C118" s="635"/>
      <c r="D118" s="635"/>
      <c r="E118" s="635"/>
      <c r="F118" s="635"/>
      <c r="G118" s="635"/>
      <c r="H118" s="635"/>
      <c r="I118" s="636"/>
    </row>
    <row r="119" spans="2:9" ht="42" x14ac:dyDescent="0.2">
      <c r="B119" s="99" t="s">
        <v>117</v>
      </c>
      <c r="C119" s="100" t="s">
        <v>116</v>
      </c>
      <c r="D119" s="100" t="s">
        <v>115</v>
      </c>
      <c r="E119" s="100" t="s">
        <v>113</v>
      </c>
      <c r="F119" s="100" t="s">
        <v>154</v>
      </c>
      <c r="G119" s="100" t="s">
        <v>71</v>
      </c>
      <c r="H119" s="28" t="s">
        <v>766</v>
      </c>
      <c r="I119" s="101" t="s">
        <v>111</v>
      </c>
    </row>
    <row r="120" spans="2:9" x14ac:dyDescent="0.2">
      <c r="B120" s="83" t="s">
        <v>975</v>
      </c>
      <c r="C120" s="80" t="s">
        <v>976</v>
      </c>
      <c r="D120" s="81">
        <v>6</v>
      </c>
      <c r="E120" s="80" t="s">
        <v>977</v>
      </c>
      <c r="F120" s="80" t="s">
        <v>978</v>
      </c>
      <c r="G120" s="81">
        <v>4</v>
      </c>
      <c r="H120" s="81"/>
      <c r="I120" s="82">
        <v>42823</v>
      </c>
    </row>
    <row r="121" spans="2:9" x14ac:dyDescent="0.2">
      <c r="B121" s="83" t="s">
        <v>755</v>
      </c>
      <c r="C121" s="80" t="s">
        <v>756</v>
      </c>
      <c r="D121" s="340">
        <v>6</v>
      </c>
      <c r="E121" s="80" t="s">
        <v>979</v>
      </c>
      <c r="F121" s="80" t="s">
        <v>980</v>
      </c>
      <c r="G121" s="81">
        <v>3</v>
      </c>
      <c r="H121" s="81"/>
      <c r="I121" s="82">
        <v>42823</v>
      </c>
    </row>
    <row r="122" spans="2:9" x14ac:dyDescent="0.2">
      <c r="B122" s="83" t="s">
        <v>749</v>
      </c>
      <c r="C122" s="80" t="s">
        <v>750</v>
      </c>
      <c r="D122" s="340">
        <v>9</v>
      </c>
      <c r="E122" s="80" t="s">
        <v>981</v>
      </c>
      <c r="F122" s="80" t="s">
        <v>982</v>
      </c>
      <c r="G122" s="81">
        <v>8</v>
      </c>
      <c r="H122" s="81"/>
      <c r="I122" s="82">
        <v>42796</v>
      </c>
    </row>
    <row r="123" spans="2:9" ht="28" x14ac:dyDescent="0.2">
      <c r="B123" s="83" t="s">
        <v>983</v>
      </c>
      <c r="C123" s="80" t="s">
        <v>984</v>
      </c>
      <c r="D123" s="81">
        <v>9</v>
      </c>
      <c r="E123" s="80" t="s">
        <v>985</v>
      </c>
      <c r="F123" s="80" t="s">
        <v>986</v>
      </c>
      <c r="G123" s="80" t="s">
        <v>987</v>
      </c>
      <c r="H123" s="81"/>
      <c r="I123" s="82">
        <v>43132</v>
      </c>
    </row>
    <row r="124" spans="2:9" x14ac:dyDescent="0.2">
      <c r="B124" s="112" t="s">
        <v>749</v>
      </c>
      <c r="C124" s="113" t="s">
        <v>750</v>
      </c>
      <c r="D124" s="60">
        <v>9</v>
      </c>
      <c r="E124" s="113" t="s">
        <v>988</v>
      </c>
      <c r="F124" s="113" t="s">
        <v>989</v>
      </c>
      <c r="G124" s="113" t="s">
        <v>682</v>
      </c>
      <c r="H124" s="81">
        <v>9</v>
      </c>
      <c r="I124" s="69">
        <v>44621</v>
      </c>
    </row>
    <row r="125" spans="2:9" x14ac:dyDescent="0.2">
      <c r="B125" s="112" t="s">
        <v>755</v>
      </c>
      <c r="C125" s="113" t="s">
        <v>756</v>
      </c>
      <c r="D125" s="60">
        <v>6</v>
      </c>
      <c r="E125" s="113" t="s">
        <v>990</v>
      </c>
      <c r="F125" s="113" t="s">
        <v>991</v>
      </c>
      <c r="G125" s="113" t="s">
        <v>992</v>
      </c>
      <c r="H125" s="81">
        <v>6</v>
      </c>
      <c r="I125" s="69">
        <v>44621</v>
      </c>
    </row>
    <row r="126" spans="2:9" ht="17" thickBot="1" x14ac:dyDescent="0.25">
      <c r="B126" s="117" t="s">
        <v>993</v>
      </c>
      <c r="C126" s="118" t="s">
        <v>994</v>
      </c>
      <c r="D126" s="71">
        <v>6</v>
      </c>
      <c r="E126" s="118" t="s">
        <v>977</v>
      </c>
      <c r="F126" s="118" t="s">
        <v>978</v>
      </c>
      <c r="G126" s="118" t="s">
        <v>325</v>
      </c>
      <c r="H126" s="86">
        <v>6</v>
      </c>
      <c r="I126" s="72">
        <v>44621</v>
      </c>
    </row>
    <row r="127" spans="2:9" ht="17" thickBot="1" x14ac:dyDescent="0.25">
      <c r="B127" s="58"/>
      <c r="C127" s="58"/>
      <c r="D127" s="54"/>
      <c r="E127" s="58"/>
      <c r="F127" s="58"/>
      <c r="G127" s="58"/>
      <c r="H127" s="54"/>
    </row>
    <row r="128" spans="2:9" ht="20" x14ac:dyDescent="0.2">
      <c r="B128" s="637" t="s">
        <v>186</v>
      </c>
      <c r="C128" s="638"/>
      <c r="D128" s="638"/>
      <c r="E128" s="638"/>
      <c r="F128" s="638"/>
      <c r="G128" s="638"/>
      <c r="H128" s="638"/>
      <c r="I128" s="639"/>
    </row>
    <row r="129" spans="2:9" ht="42" x14ac:dyDescent="0.2">
      <c r="B129" s="31" t="s">
        <v>117</v>
      </c>
      <c r="C129" s="28" t="s">
        <v>116</v>
      </c>
      <c r="D129" s="28" t="s">
        <v>115</v>
      </c>
      <c r="E129" s="28" t="s">
        <v>113</v>
      </c>
      <c r="F129" s="28" t="s">
        <v>154</v>
      </c>
      <c r="G129" s="28" t="s">
        <v>71</v>
      </c>
      <c r="H129" s="184" t="s">
        <v>766</v>
      </c>
      <c r="I129" s="27" t="s">
        <v>111</v>
      </c>
    </row>
    <row r="130" spans="2:9" x14ac:dyDescent="0.2">
      <c r="B130" s="83" t="s">
        <v>420</v>
      </c>
      <c r="C130" s="80" t="s">
        <v>995</v>
      </c>
      <c r="D130" s="80" t="s">
        <v>806</v>
      </c>
      <c r="E130" s="80"/>
      <c r="F130" s="80" t="s">
        <v>996</v>
      </c>
      <c r="G130" s="191" t="s">
        <v>635</v>
      </c>
      <c r="H130" s="302"/>
      <c r="I130" s="192" t="s">
        <v>997</v>
      </c>
    </row>
    <row r="131" spans="2:9" ht="29" thickBot="1" x14ac:dyDescent="0.25">
      <c r="B131" s="108" t="s">
        <v>182</v>
      </c>
      <c r="C131" s="85" t="s">
        <v>998</v>
      </c>
      <c r="D131" s="85">
        <v>6</v>
      </c>
      <c r="E131" s="85"/>
      <c r="F131" s="85" t="s">
        <v>999</v>
      </c>
      <c r="G131" s="193" t="s">
        <v>1000</v>
      </c>
      <c r="H131" s="304"/>
      <c r="I131" s="194" t="s">
        <v>997</v>
      </c>
    </row>
    <row r="132" spans="2:9" x14ac:dyDescent="0.2">
      <c r="B132" s="58"/>
      <c r="C132" s="58"/>
      <c r="D132" s="58"/>
      <c r="E132" s="58"/>
      <c r="F132" s="58"/>
      <c r="G132" s="58"/>
      <c r="I132" s="58"/>
    </row>
    <row r="133" spans="2:9" ht="17" thickBot="1" x14ac:dyDescent="0.25">
      <c r="B133" s="58"/>
      <c r="C133" s="58"/>
      <c r="D133" s="58"/>
      <c r="E133" s="98"/>
      <c r="F133" s="98"/>
      <c r="G133" s="98"/>
      <c r="H133" s="54"/>
    </row>
    <row r="134" spans="2:9" ht="19" thickBot="1" x14ac:dyDescent="0.25">
      <c r="B134" s="553" t="s">
        <v>73</v>
      </c>
      <c r="C134" s="554"/>
      <c r="D134" s="554"/>
      <c r="E134" s="554"/>
      <c r="F134" s="555"/>
      <c r="G134" s="195"/>
      <c r="H134" s="195"/>
    </row>
    <row r="135" spans="2:9" ht="19" thickBot="1" x14ac:dyDescent="0.25">
      <c r="B135" s="63"/>
      <c r="C135" s="63"/>
      <c r="D135" s="63"/>
      <c r="E135" s="63"/>
      <c r="F135" s="63"/>
      <c r="G135" s="195"/>
      <c r="H135" s="195"/>
    </row>
    <row r="136" spans="2:9" ht="42" x14ac:dyDescent="0.2">
      <c r="B136" s="156" t="s">
        <v>72</v>
      </c>
      <c r="C136" s="157" t="s">
        <v>70</v>
      </c>
      <c r="D136" s="157" t="s">
        <v>71</v>
      </c>
      <c r="E136" s="157" t="s">
        <v>69</v>
      </c>
      <c r="F136" s="158" t="s">
        <v>68</v>
      </c>
      <c r="G136" s="62"/>
      <c r="H136" s="54"/>
    </row>
    <row r="137" spans="2:9" ht="28" x14ac:dyDescent="0.2">
      <c r="B137" s="83" t="s">
        <v>797</v>
      </c>
      <c r="C137" s="80" t="s">
        <v>1001</v>
      </c>
      <c r="D137" s="81">
        <v>5</v>
      </c>
      <c r="E137" s="81">
        <v>5</v>
      </c>
      <c r="F137" s="82">
        <v>42644</v>
      </c>
      <c r="G137" s="54"/>
      <c r="H137" s="54"/>
    </row>
    <row r="138" spans="2:9" x14ac:dyDescent="0.2">
      <c r="B138" s="83" t="s">
        <v>1002</v>
      </c>
      <c r="C138" s="81"/>
      <c r="D138" s="81">
        <v>5</v>
      </c>
      <c r="E138" s="81">
        <v>5</v>
      </c>
      <c r="F138" s="82">
        <v>42767</v>
      </c>
      <c r="G138" s="54"/>
      <c r="H138" s="54"/>
    </row>
    <row r="139" spans="2:9" ht="28" x14ac:dyDescent="0.2">
      <c r="B139" s="83" t="s">
        <v>1003</v>
      </c>
      <c r="C139" s="81"/>
      <c r="D139" s="81">
        <v>5</v>
      </c>
      <c r="E139" s="81">
        <v>5</v>
      </c>
      <c r="F139" s="82">
        <v>42767</v>
      </c>
      <c r="G139" s="54"/>
      <c r="H139" s="54"/>
    </row>
    <row r="140" spans="2:9" ht="28" x14ac:dyDescent="0.2">
      <c r="B140" s="83" t="s">
        <v>974</v>
      </c>
      <c r="C140" s="60" t="s">
        <v>973</v>
      </c>
      <c r="D140" s="81">
        <v>2</v>
      </c>
      <c r="E140" s="81">
        <v>2</v>
      </c>
      <c r="F140" s="69">
        <v>44621</v>
      </c>
      <c r="G140" s="54"/>
      <c r="H140" s="54"/>
    </row>
    <row r="141" spans="2:9" ht="42" x14ac:dyDescent="0.2">
      <c r="B141" s="83" t="s">
        <v>1004</v>
      </c>
      <c r="C141" s="60" t="s">
        <v>1005</v>
      </c>
      <c r="D141" s="81">
        <v>3</v>
      </c>
      <c r="E141" s="81">
        <v>3</v>
      </c>
      <c r="F141" s="69">
        <v>43739</v>
      </c>
      <c r="G141" s="54"/>
      <c r="H141" s="54"/>
    </row>
    <row r="142" spans="2:9" ht="28" x14ac:dyDescent="0.2">
      <c r="B142" s="67" t="s">
        <v>1006</v>
      </c>
      <c r="C142" s="60" t="s">
        <v>1007</v>
      </c>
      <c r="D142" s="81">
        <v>4</v>
      </c>
      <c r="E142" s="81">
        <v>4</v>
      </c>
      <c r="F142" s="69">
        <v>43739</v>
      </c>
      <c r="G142" s="54"/>
      <c r="H142" s="54"/>
    </row>
    <row r="143" spans="2:9" ht="28" x14ac:dyDescent="0.2">
      <c r="B143" s="83" t="s">
        <v>1008</v>
      </c>
      <c r="C143" s="60" t="s">
        <v>860</v>
      </c>
      <c r="D143" s="81">
        <v>6</v>
      </c>
      <c r="E143" s="81">
        <v>6</v>
      </c>
      <c r="F143" s="69">
        <v>43770</v>
      </c>
      <c r="G143" s="54"/>
      <c r="H143" s="54"/>
    </row>
    <row r="144" spans="2:9" ht="42" x14ac:dyDescent="0.2">
      <c r="B144" s="83" t="s">
        <v>1009</v>
      </c>
      <c r="C144" s="60" t="s">
        <v>1010</v>
      </c>
      <c r="D144" s="81">
        <v>4</v>
      </c>
      <c r="E144" s="81">
        <v>4</v>
      </c>
      <c r="F144" s="69" t="s">
        <v>1011</v>
      </c>
      <c r="G144" s="54"/>
      <c r="H144" s="54"/>
    </row>
    <row r="145" spans="2:8" ht="42" x14ac:dyDescent="0.2">
      <c r="B145" s="83" t="s">
        <v>1012</v>
      </c>
      <c r="C145" s="60" t="s">
        <v>1013</v>
      </c>
      <c r="D145" s="81">
        <v>3</v>
      </c>
      <c r="E145" s="81">
        <v>3</v>
      </c>
      <c r="F145" s="69">
        <v>44136</v>
      </c>
      <c r="G145" s="54"/>
      <c r="H145" s="54"/>
    </row>
    <row r="146" spans="2:8" x14ac:dyDescent="0.2">
      <c r="B146" s="67" t="s">
        <v>652</v>
      </c>
      <c r="C146" s="60" t="s">
        <v>1014</v>
      </c>
      <c r="D146" s="60">
        <v>5</v>
      </c>
      <c r="E146" s="60"/>
      <c r="F146" s="69">
        <v>44166</v>
      </c>
      <c r="G146" s="54"/>
      <c r="H146" s="54"/>
    </row>
    <row r="147" spans="2:8" ht="29" thickBot="1" x14ac:dyDescent="0.25">
      <c r="B147" s="70" t="s">
        <v>1015</v>
      </c>
      <c r="C147" s="86" t="s">
        <v>883</v>
      </c>
      <c r="D147" s="86">
        <v>5</v>
      </c>
      <c r="E147" s="86">
        <v>5</v>
      </c>
      <c r="F147" s="72">
        <v>44774</v>
      </c>
    </row>
  </sheetData>
  <mergeCells count="54">
    <mergeCell ref="B101:I101"/>
    <mergeCell ref="B118:I118"/>
    <mergeCell ref="B128:I128"/>
    <mergeCell ref="B134:F134"/>
    <mergeCell ref="B83:B84"/>
    <mergeCell ref="C83:C84"/>
    <mergeCell ref="D83:D84"/>
    <mergeCell ref="H83:H84"/>
    <mergeCell ref="I83:I84"/>
    <mergeCell ref="B89:I89"/>
    <mergeCell ref="B62:I62"/>
    <mergeCell ref="B54:B55"/>
    <mergeCell ref="C54:C55"/>
    <mergeCell ref="D54:D55"/>
    <mergeCell ref="H54:H55"/>
    <mergeCell ref="I54:I55"/>
    <mergeCell ref="B56:B58"/>
    <mergeCell ref="C56:C58"/>
    <mergeCell ref="D56:D58"/>
    <mergeCell ref="H56:H58"/>
    <mergeCell ref="I56:I58"/>
    <mergeCell ref="B59:B60"/>
    <mergeCell ref="C59:C60"/>
    <mergeCell ref="D59:D60"/>
    <mergeCell ref="H59:H60"/>
    <mergeCell ref="I59:I60"/>
    <mergeCell ref="B30:I30"/>
    <mergeCell ref="B38:B39"/>
    <mergeCell ref="C38:C39"/>
    <mergeCell ref="D38:D39"/>
    <mergeCell ref="I38:I39"/>
    <mergeCell ref="B52:B53"/>
    <mergeCell ref="C52:C53"/>
    <mergeCell ref="D52:D53"/>
    <mergeCell ref="H52:H53"/>
    <mergeCell ref="I52:I53"/>
    <mergeCell ref="B24:B25"/>
    <mergeCell ref="C24:C25"/>
    <mergeCell ref="D24:D25"/>
    <mergeCell ref="H24:H25"/>
    <mergeCell ref="I24:I25"/>
    <mergeCell ref="B26:B27"/>
    <mergeCell ref="C26:C27"/>
    <mergeCell ref="D26:D27"/>
    <mergeCell ref="H26:H27"/>
    <mergeCell ref="I26:I27"/>
    <mergeCell ref="B3:I3"/>
    <mergeCell ref="B9:I9"/>
    <mergeCell ref="B11:I11"/>
    <mergeCell ref="B21:B23"/>
    <mergeCell ref="C21:C23"/>
    <mergeCell ref="D21:D23"/>
    <mergeCell ref="H21:H23"/>
    <mergeCell ref="I21:I23"/>
  </mergeCells>
  <hyperlinks>
    <hyperlink ref="A1" location="'EQUIPOLLENZE AREA INGLESE'!C27" display="&lt;&lt;&lt; TORNA ALLA LISTA SEDI" xr:uid="{D4DE76E2-B5B9-E549-9F2A-09A108B30EE1}"/>
    <hyperlink ref="C6" r:id="rId1" xr:uid="{4EDE269D-F099-A540-A063-BAC9892E727E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B6F05-D018-D44E-8BBD-BB30CDDCA1B0}">
  <dimension ref="A1:I34"/>
  <sheetViews>
    <sheetView topLeftCell="A17" workbookViewId="0">
      <selection activeCell="N27" sqref="A1:XFD1048576"/>
    </sheetView>
  </sheetViews>
  <sheetFormatPr baseColWidth="10" defaultRowHeight="16" x14ac:dyDescent="0.2"/>
  <cols>
    <col min="1" max="1" width="25.5" style="299" customWidth="1"/>
    <col min="2" max="2" width="14.33203125" style="299" customWidth="1"/>
    <col min="3" max="3" width="32.5" style="299" customWidth="1"/>
    <col min="4" max="4" width="10.83203125" style="299"/>
    <col min="5" max="5" width="18.83203125" style="299" customWidth="1"/>
    <col min="6" max="6" width="18.5" style="299" customWidth="1"/>
    <col min="7" max="8" width="10.83203125" style="299"/>
    <col min="9" max="9" width="17.6640625" style="299" customWidth="1"/>
    <col min="10" max="16384" width="10.83203125" style="300"/>
  </cols>
  <sheetData>
    <row r="1" spans="1:9" ht="34" x14ac:dyDescent="0.2">
      <c r="A1" s="298" t="s">
        <v>164</v>
      </c>
    </row>
    <row r="2" spans="1:9" ht="17" thickBot="1" x14ac:dyDescent="0.25"/>
    <row r="3" spans="1:9" ht="46" thickBot="1" x14ac:dyDescent="0.25">
      <c r="B3" s="446" t="s">
        <v>736</v>
      </c>
      <c r="C3" s="447"/>
      <c r="D3" s="447"/>
      <c r="E3" s="447"/>
      <c r="F3" s="447"/>
      <c r="G3" s="447"/>
      <c r="H3" s="447"/>
      <c r="I3" s="448"/>
    </row>
    <row r="4" spans="1:9" x14ac:dyDescent="0.2">
      <c r="B4" s="49"/>
      <c r="C4" s="49"/>
      <c r="D4" s="49"/>
      <c r="E4" s="49"/>
      <c r="F4" s="54"/>
      <c r="G4" s="54"/>
      <c r="H4" s="54"/>
      <c r="I4" s="54"/>
    </row>
    <row r="5" spans="1:9" x14ac:dyDescent="0.2">
      <c r="B5" s="55" t="s">
        <v>162</v>
      </c>
      <c r="C5" s="56" t="s">
        <v>737</v>
      </c>
      <c r="D5" s="49"/>
      <c r="E5" s="49"/>
      <c r="F5" s="54"/>
      <c r="G5" s="54"/>
      <c r="H5" s="54"/>
      <c r="I5" s="54"/>
    </row>
    <row r="6" spans="1:9" ht="28" x14ac:dyDescent="0.2">
      <c r="B6" s="55" t="s">
        <v>484</v>
      </c>
      <c r="C6" s="57" t="s">
        <v>1619</v>
      </c>
      <c r="D6" s="54"/>
      <c r="E6" s="54"/>
      <c r="F6" s="54"/>
      <c r="G6" s="54"/>
      <c r="H6" s="54"/>
      <c r="I6" s="54"/>
    </row>
    <row r="7" spans="1:9" ht="28" x14ac:dyDescent="0.2">
      <c r="B7" s="55" t="s">
        <v>158</v>
      </c>
      <c r="C7" s="55" t="s">
        <v>18</v>
      </c>
      <c r="D7" s="54"/>
      <c r="E7" s="97"/>
      <c r="F7" s="54"/>
      <c r="G7" s="54"/>
      <c r="H7" s="54"/>
      <c r="I7" s="54"/>
    </row>
    <row r="8" spans="1:9" ht="17" thickBot="1" x14ac:dyDescent="0.25">
      <c r="B8" s="54"/>
      <c r="C8" s="54"/>
      <c r="D8" s="54"/>
      <c r="E8" s="54"/>
      <c r="F8" s="54"/>
      <c r="G8" s="54"/>
      <c r="H8" s="54"/>
      <c r="I8" s="54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B10" s="167"/>
      <c r="C10" s="167"/>
      <c r="D10" s="167"/>
      <c r="E10" s="167"/>
      <c r="F10" s="58"/>
      <c r="G10" s="58"/>
      <c r="H10" s="58"/>
      <c r="I10" s="58"/>
    </row>
    <row r="11" spans="1:9" ht="20" x14ac:dyDescent="0.2">
      <c r="B11" s="474" t="s">
        <v>167</v>
      </c>
      <c r="C11" s="475"/>
      <c r="D11" s="475"/>
      <c r="E11" s="475"/>
      <c r="F11" s="475"/>
      <c r="G11" s="475"/>
      <c r="H11" s="475"/>
      <c r="I11" s="476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111</v>
      </c>
    </row>
    <row r="13" spans="1:9" ht="76" thickBot="1" x14ac:dyDescent="0.25">
      <c r="B13" s="168" t="s">
        <v>658</v>
      </c>
      <c r="C13" s="169" t="s">
        <v>659</v>
      </c>
      <c r="D13" s="169">
        <v>9</v>
      </c>
      <c r="E13" s="169"/>
      <c r="F13" s="169" t="s">
        <v>738</v>
      </c>
      <c r="G13" s="169" t="s">
        <v>682</v>
      </c>
      <c r="H13" s="169">
        <v>9</v>
      </c>
      <c r="I13" s="170">
        <v>43739</v>
      </c>
    </row>
    <row r="14" spans="1:9" ht="17" thickBot="1" x14ac:dyDescent="0.25">
      <c r="B14" s="54"/>
      <c r="C14" s="54"/>
      <c r="D14" s="54"/>
      <c r="E14" s="54"/>
      <c r="F14" s="54"/>
      <c r="G14" s="54"/>
      <c r="H14" s="54"/>
      <c r="I14" s="54"/>
    </row>
    <row r="15" spans="1:9" ht="20" x14ac:dyDescent="0.2">
      <c r="B15" s="631" t="s">
        <v>194</v>
      </c>
      <c r="C15" s="632"/>
      <c r="D15" s="632"/>
      <c r="E15" s="632"/>
      <c r="F15" s="632"/>
      <c r="G15" s="632"/>
      <c r="H15" s="632"/>
      <c r="I15" s="633"/>
    </row>
    <row r="16" spans="1:9" ht="42" x14ac:dyDescent="0.2">
      <c r="B16" s="99" t="s">
        <v>117</v>
      </c>
      <c r="C16" s="100" t="s">
        <v>116</v>
      </c>
      <c r="D16" s="100" t="s">
        <v>115</v>
      </c>
      <c r="E16" s="100" t="s">
        <v>113</v>
      </c>
      <c r="F16" s="100" t="s">
        <v>154</v>
      </c>
      <c r="G16" s="100" t="s">
        <v>71</v>
      </c>
      <c r="H16" s="100" t="s">
        <v>112</v>
      </c>
      <c r="I16" s="101" t="s">
        <v>111</v>
      </c>
    </row>
    <row r="17" spans="2:9" ht="30" x14ac:dyDescent="0.2">
      <c r="B17" s="67"/>
      <c r="C17" s="171" t="s">
        <v>438</v>
      </c>
      <c r="D17" s="81">
        <v>6</v>
      </c>
      <c r="E17" s="172"/>
      <c r="F17" s="171" t="s">
        <v>739</v>
      </c>
      <c r="G17" s="81">
        <v>5</v>
      </c>
      <c r="H17" s="81">
        <v>6</v>
      </c>
      <c r="I17" s="102" t="s">
        <v>740</v>
      </c>
    </row>
    <row r="18" spans="2:9" ht="17" x14ac:dyDescent="0.2">
      <c r="B18" s="67" t="s">
        <v>196</v>
      </c>
      <c r="C18" s="173" t="s">
        <v>197</v>
      </c>
      <c r="D18" s="60">
        <v>6</v>
      </c>
      <c r="E18" s="172" t="s">
        <v>741</v>
      </c>
      <c r="F18" s="302" t="s">
        <v>742</v>
      </c>
      <c r="G18" s="60">
        <v>5</v>
      </c>
      <c r="H18" s="60">
        <v>6</v>
      </c>
      <c r="I18" s="68" t="s">
        <v>743</v>
      </c>
    </row>
    <row r="19" spans="2:9" ht="68" x14ac:dyDescent="0.2">
      <c r="B19" s="67" t="s">
        <v>273</v>
      </c>
      <c r="C19" s="173" t="s">
        <v>274</v>
      </c>
      <c r="D19" s="60">
        <v>9</v>
      </c>
      <c r="E19" s="172" t="s">
        <v>744</v>
      </c>
      <c r="F19" s="302" t="s">
        <v>745</v>
      </c>
      <c r="G19" s="60" t="s">
        <v>682</v>
      </c>
      <c r="H19" s="60">
        <v>9</v>
      </c>
      <c r="I19" s="68" t="s">
        <v>743</v>
      </c>
    </row>
    <row r="20" spans="2:9" ht="69" thickBot="1" x14ac:dyDescent="0.25">
      <c r="B20" s="70" t="s">
        <v>326</v>
      </c>
      <c r="C20" s="174" t="s">
        <v>327</v>
      </c>
      <c r="D20" s="71">
        <v>9</v>
      </c>
      <c r="E20" s="169" t="s">
        <v>746</v>
      </c>
      <c r="F20" s="304" t="s">
        <v>747</v>
      </c>
      <c r="G20" s="71" t="s">
        <v>635</v>
      </c>
      <c r="H20" s="71">
        <v>9</v>
      </c>
      <c r="I20" s="175" t="s">
        <v>743</v>
      </c>
    </row>
    <row r="21" spans="2:9" ht="17" thickBot="1" x14ac:dyDescent="0.25">
      <c r="B21" s="54"/>
      <c r="C21" s="54"/>
      <c r="D21" s="54"/>
      <c r="E21" s="54"/>
      <c r="F21" s="54"/>
      <c r="G21" s="54"/>
      <c r="H21" s="54"/>
      <c r="I21" s="54"/>
    </row>
    <row r="22" spans="2:9" ht="20" x14ac:dyDescent="0.2">
      <c r="B22" s="634" t="s">
        <v>748</v>
      </c>
      <c r="C22" s="635"/>
      <c r="D22" s="635"/>
      <c r="E22" s="635"/>
      <c r="F22" s="635"/>
      <c r="G22" s="635"/>
      <c r="H22" s="635"/>
      <c r="I22" s="636"/>
    </row>
    <row r="23" spans="2:9" ht="42" x14ac:dyDescent="0.2">
      <c r="B23" s="99" t="s">
        <v>117</v>
      </c>
      <c r="C23" s="100" t="s">
        <v>116</v>
      </c>
      <c r="D23" s="100" t="s">
        <v>115</v>
      </c>
      <c r="E23" s="100" t="s">
        <v>113</v>
      </c>
      <c r="F23" s="100" t="s">
        <v>154</v>
      </c>
      <c r="G23" s="100" t="s">
        <v>71</v>
      </c>
      <c r="H23" s="100" t="s">
        <v>112</v>
      </c>
      <c r="I23" s="101" t="s">
        <v>111</v>
      </c>
    </row>
    <row r="24" spans="2:9" ht="45" x14ac:dyDescent="0.2">
      <c r="B24" s="176" t="s">
        <v>749</v>
      </c>
      <c r="C24" s="172" t="s">
        <v>750</v>
      </c>
      <c r="D24" s="172">
        <v>9</v>
      </c>
      <c r="E24" s="172"/>
      <c r="F24" s="172" t="s">
        <v>751</v>
      </c>
      <c r="G24" s="172" t="s">
        <v>150</v>
      </c>
      <c r="H24" s="172">
        <v>9</v>
      </c>
      <c r="I24" s="177">
        <v>43891</v>
      </c>
    </row>
    <row r="25" spans="2:9" ht="30" x14ac:dyDescent="0.2">
      <c r="B25" s="176" t="s">
        <v>752</v>
      </c>
      <c r="C25" s="172" t="s">
        <v>753</v>
      </c>
      <c r="D25" s="172">
        <v>6</v>
      </c>
      <c r="E25" s="172"/>
      <c r="F25" s="172" t="s">
        <v>754</v>
      </c>
      <c r="G25" s="172">
        <v>5</v>
      </c>
      <c r="H25" s="172">
        <v>6</v>
      </c>
      <c r="I25" s="177">
        <v>43891</v>
      </c>
    </row>
    <row r="26" spans="2:9" ht="46" thickBot="1" x14ac:dyDescent="0.25">
      <c r="B26" s="168" t="s">
        <v>755</v>
      </c>
      <c r="C26" s="169" t="s">
        <v>756</v>
      </c>
      <c r="D26" s="169">
        <v>6</v>
      </c>
      <c r="E26" s="169"/>
      <c r="F26" s="169" t="s">
        <v>757</v>
      </c>
      <c r="G26" s="169" t="s">
        <v>758</v>
      </c>
      <c r="H26" s="169">
        <v>6</v>
      </c>
      <c r="I26" s="170">
        <v>43891</v>
      </c>
    </row>
    <row r="27" spans="2:9" x14ac:dyDescent="0.2">
      <c r="B27" s="54"/>
      <c r="C27" s="54"/>
      <c r="D27" s="54"/>
      <c r="E27" s="54"/>
      <c r="F27" s="54"/>
      <c r="G27" s="54"/>
      <c r="H27" s="54"/>
      <c r="I27" s="54"/>
    </row>
    <row r="28" spans="2:9" ht="17" thickBot="1" x14ac:dyDescent="0.25">
      <c r="B28" s="167"/>
      <c r="C28" s="167"/>
      <c r="D28" s="167"/>
      <c r="E28" s="167"/>
      <c r="F28" s="167"/>
      <c r="G28" s="167"/>
      <c r="H28" s="167"/>
      <c r="I28" s="54"/>
    </row>
    <row r="29" spans="2:9" ht="17" thickBot="1" x14ac:dyDescent="0.25">
      <c r="B29" s="553" t="s">
        <v>73</v>
      </c>
      <c r="C29" s="554"/>
      <c r="D29" s="554"/>
      <c r="E29" s="554"/>
      <c r="F29" s="555"/>
      <c r="G29" s="167"/>
      <c r="H29" s="167"/>
      <c r="I29" s="54"/>
    </row>
    <row r="30" spans="2:9" ht="17" thickBot="1" x14ac:dyDescent="0.25">
      <c r="B30" s="167"/>
      <c r="C30" s="167"/>
      <c r="D30" s="167"/>
      <c r="E30" s="167"/>
      <c r="F30" s="167"/>
      <c r="G30" s="167"/>
      <c r="H30" s="167"/>
      <c r="I30" s="54"/>
    </row>
    <row r="31" spans="2:9" ht="42" x14ac:dyDescent="0.2">
      <c r="B31" s="156" t="s">
        <v>72</v>
      </c>
      <c r="C31" s="157" t="s">
        <v>70</v>
      </c>
      <c r="D31" s="157" t="s">
        <v>71</v>
      </c>
      <c r="E31" s="157" t="s">
        <v>69</v>
      </c>
      <c r="F31" s="158" t="s">
        <v>68</v>
      </c>
      <c r="G31" s="54"/>
      <c r="H31" s="54"/>
      <c r="I31" s="54"/>
    </row>
    <row r="32" spans="2:9" ht="42" x14ac:dyDescent="0.2">
      <c r="B32" s="67" t="s">
        <v>759</v>
      </c>
      <c r="C32" s="60"/>
      <c r="D32" s="60">
        <v>3</v>
      </c>
      <c r="E32" s="60">
        <v>3</v>
      </c>
      <c r="F32" s="69">
        <v>43739</v>
      </c>
      <c r="G32" s="54"/>
      <c r="H32" s="54"/>
      <c r="I32" s="54"/>
    </row>
    <row r="33" spans="2:9" x14ac:dyDescent="0.2">
      <c r="B33" s="67" t="s">
        <v>760</v>
      </c>
      <c r="C33" s="60" t="s">
        <v>761</v>
      </c>
      <c r="D33" s="60">
        <v>3</v>
      </c>
      <c r="E33" s="60">
        <v>3</v>
      </c>
      <c r="F33" s="69">
        <v>43739</v>
      </c>
      <c r="G33" s="54"/>
      <c r="H33" s="54"/>
      <c r="I33" s="54"/>
    </row>
    <row r="34" spans="2:9" ht="43" thickBot="1" x14ac:dyDescent="0.25">
      <c r="B34" s="70" t="s">
        <v>762</v>
      </c>
      <c r="C34" s="71"/>
      <c r="D34" s="71">
        <v>4</v>
      </c>
      <c r="E34" s="71">
        <v>4</v>
      </c>
      <c r="F34" s="72">
        <v>43739</v>
      </c>
      <c r="G34" s="54"/>
      <c r="H34" s="54"/>
      <c r="I34" s="54"/>
    </row>
  </sheetData>
  <mergeCells count="6">
    <mergeCell ref="B29:F29"/>
    <mergeCell ref="B3:I3"/>
    <mergeCell ref="B9:I9"/>
    <mergeCell ref="B11:I11"/>
    <mergeCell ref="B15:I15"/>
    <mergeCell ref="B22:I22"/>
  </mergeCells>
  <hyperlinks>
    <hyperlink ref="A1" location="'EQUIPOLLENZE AREA INGLESE'!C28" display="&lt;&lt;&lt; TORNA ALLA LISTA SEDI" xr:uid="{12213752-436B-8E48-B1B5-0E1A84525178}"/>
    <hyperlink ref="C6" r:id="rId1" xr:uid="{C084F92B-7C3B-5441-93C3-96D3AFFBA4F5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35A3A-E4D2-594A-BD02-79CE5F11C64C}">
  <dimension ref="A1:I36"/>
  <sheetViews>
    <sheetView workbookViewId="0">
      <selection activeCell="P3" sqref="P3"/>
    </sheetView>
  </sheetViews>
  <sheetFormatPr baseColWidth="10" defaultRowHeight="16" x14ac:dyDescent="0.2"/>
  <cols>
    <col min="1" max="1" width="24.33203125" style="299" customWidth="1"/>
    <col min="2" max="2" width="15.33203125" style="299" customWidth="1"/>
    <col min="3" max="3" width="19.1640625" style="299" customWidth="1"/>
    <col min="4" max="4" width="14" style="299" customWidth="1"/>
    <col min="5" max="5" width="15.83203125" style="299" customWidth="1"/>
    <col min="6" max="6" width="22.6640625" style="299" customWidth="1"/>
    <col min="7" max="8" width="10.83203125" style="299"/>
    <col min="9" max="9" width="15.83203125" style="299" customWidth="1"/>
    <col min="10" max="16384" width="10.83203125" style="300"/>
  </cols>
  <sheetData>
    <row r="1" spans="1:9" ht="34" x14ac:dyDescent="0.2">
      <c r="A1" s="298" t="s">
        <v>164</v>
      </c>
    </row>
    <row r="2" spans="1:9" ht="17" thickBot="1" x14ac:dyDescent="0.25"/>
    <row r="3" spans="1:9" ht="94" customHeight="1" thickBot="1" x14ac:dyDescent="0.25">
      <c r="B3" s="446" t="s">
        <v>710</v>
      </c>
      <c r="C3" s="447"/>
      <c r="D3" s="447"/>
      <c r="E3" s="447"/>
      <c r="F3" s="447"/>
      <c r="G3" s="447"/>
      <c r="H3" s="447"/>
      <c r="I3" s="448"/>
    </row>
    <row r="4" spans="1:9" x14ac:dyDescent="0.2">
      <c r="B4" s="54"/>
      <c r="C4" s="54"/>
      <c r="D4" s="54"/>
      <c r="E4" s="54"/>
      <c r="F4" s="54"/>
      <c r="G4" s="54"/>
      <c r="H4" s="54"/>
      <c r="I4" s="54"/>
    </row>
    <row r="5" spans="1:9" x14ac:dyDescent="0.2">
      <c r="B5" s="55" t="s">
        <v>162</v>
      </c>
      <c r="C5" s="56" t="s">
        <v>656</v>
      </c>
      <c r="D5" s="54"/>
      <c r="E5" s="54"/>
      <c r="F5" s="54"/>
      <c r="G5" s="54"/>
      <c r="H5" s="54"/>
      <c r="I5" s="54"/>
    </row>
    <row r="6" spans="1:9" x14ac:dyDescent="0.2">
      <c r="B6" s="55" t="s">
        <v>160</v>
      </c>
      <c r="C6" s="56" t="s">
        <v>711</v>
      </c>
      <c r="D6" s="54"/>
      <c r="E6" s="54"/>
      <c r="F6" s="54"/>
      <c r="G6" s="54"/>
      <c r="H6" s="54"/>
      <c r="I6" s="54"/>
    </row>
    <row r="7" spans="1:9" x14ac:dyDescent="0.2">
      <c r="B7" s="55" t="s">
        <v>158</v>
      </c>
      <c r="C7" s="55" t="s">
        <v>16</v>
      </c>
      <c r="D7" s="54"/>
      <c r="E7" s="54"/>
      <c r="F7" s="54"/>
      <c r="G7" s="54"/>
      <c r="H7" s="54"/>
      <c r="I7" s="54"/>
    </row>
    <row r="8" spans="1:9" ht="17" thickBot="1" x14ac:dyDescent="0.25">
      <c r="B8" s="54"/>
      <c r="C8" s="54"/>
      <c r="D8" s="54"/>
      <c r="E8" s="54"/>
      <c r="F8" s="54"/>
      <c r="G8" s="54"/>
      <c r="H8" s="54"/>
      <c r="I8" s="54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B10" s="103"/>
      <c r="C10" s="103"/>
      <c r="D10" s="103"/>
      <c r="E10" s="54"/>
      <c r="F10" s="54"/>
      <c r="G10" s="54"/>
      <c r="H10" s="54"/>
      <c r="I10" s="54"/>
    </row>
    <row r="11" spans="1:9" ht="20" x14ac:dyDescent="0.2">
      <c r="B11" s="474" t="s">
        <v>167</v>
      </c>
      <c r="C11" s="475"/>
      <c r="D11" s="475"/>
      <c r="E11" s="475"/>
      <c r="F11" s="475"/>
      <c r="G11" s="475"/>
      <c r="H11" s="475"/>
      <c r="I11" s="476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111</v>
      </c>
    </row>
    <row r="13" spans="1:9" ht="29" thickBot="1" x14ac:dyDescent="0.25">
      <c r="B13" s="327" t="s">
        <v>79</v>
      </c>
      <c r="C13" s="328" t="s">
        <v>168</v>
      </c>
      <c r="D13" s="329">
        <v>6</v>
      </c>
      <c r="E13" s="85" t="s">
        <v>712</v>
      </c>
      <c r="F13" s="328" t="s">
        <v>168</v>
      </c>
      <c r="G13" s="329">
        <v>5</v>
      </c>
      <c r="H13" s="329">
        <v>6</v>
      </c>
      <c r="I13" s="330">
        <v>42795</v>
      </c>
    </row>
    <row r="14" spans="1:9" ht="17" thickBot="1" x14ac:dyDescent="0.25">
      <c r="B14" s="331"/>
      <c r="C14" s="54"/>
      <c r="D14" s="331"/>
      <c r="E14" s="331"/>
      <c r="F14" s="331"/>
      <c r="G14" s="331"/>
      <c r="H14" s="331"/>
      <c r="I14" s="331"/>
    </row>
    <row r="15" spans="1:9" ht="20" x14ac:dyDescent="0.2">
      <c r="B15" s="640" t="s">
        <v>188</v>
      </c>
      <c r="C15" s="641"/>
      <c r="D15" s="641"/>
      <c r="E15" s="641"/>
      <c r="F15" s="641"/>
      <c r="G15" s="641"/>
      <c r="H15" s="641"/>
      <c r="I15" s="642"/>
    </row>
    <row r="16" spans="1:9" ht="42" x14ac:dyDescent="0.2">
      <c r="B16" s="31" t="s">
        <v>117</v>
      </c>
      <c r="C16" s="28" t="s">
        <v>116</v>
      </c>
      <c r="D16" s="28" t="s">
        <v>115</v>
      </c>
      <c r="E16" s="28" t="s">
        <v>113</v>
      </c>
      <c r="F16" s="28" t="s">
        <v>154</v>
      </c>
      <c r="G16" s="28" t="s">
        <v>71</v>
      </c>
      <c r="H16" s="28" t="s">
        <v>112</v>
      </c>
      <c r="I16" s="27" t="s">
        <v>111</v>
      </c>
    </row>
    <row r="17" spans="2:9" ht="31" thickBot="1" x14ac:dyDescent="0.25">
      <c r="B17" s="70"/>
      <c r="C17" s="328" t="s">
        <v>713</v>
      </c>
      <c r="D17" s="329">
        <v>9</v>
      </c>
      <c r="E17" s="329"/>
      <c r="F17" s="328" t="s">
        <v>714</v>
      </c>
      <c r="G17" s="329">
        <v>6</v>
      </c>
      <c r="H17" s="329">
        <v>9</v>
      </c>
      <c r="I17" s="330" t="s">
        <v>715</v>
      </c>
    </row>
    <row r="18" spans="2:9" ht="17" thickBot="1" x14ac:dyDescent="0.25">
      <c r="B18" s="54"/>
      <c r="C18" s="332"/>
      <c r="D18" s="331"/>
      <c r="E18" s="331"/>
      <c r="F18" s="332"/>
      <c r="G18" s="331"/>
      <c r="H18" s="331"/>
      <c r="I18" s="333"/>
    </row>
    <row r="19" spans="2:9" ht="20" x14ac:dyDescent="0.2">
      <c r="B19" s="480" t="s">
        <v>208</v>
      </c>
      <c r="C19" s="481"/>
      <c r="D19" s="481"/>
      <c r="E19" s="481"/>
      <c r="F19" s="481"/>
      <c r="G19" s="481"/>
      <c r="H19" s="481"/>
      <c r="I19" s="482"/>
    </row>
    <row r="20" spans="2:9" ht="42" x14ac:dyDescent="0.2">
      <c r="B20" s="31" t="s">
        <v>117</v>
      </c>
      <c r="C20" s="28" t="s">
        <v>116</v>
      </c>
      <c r="D20" s="28" t="s">
        <v>115</v>
      </c>
      <c r="E20" s="28" t="s">
        <v>113</v>
      </c>
      <c r="F20" s="28" t="s">
        <v>154</v>
      </c>
      <c r="G20" s="28" t="s">
        <v>71</v>
      </c>
      <c r="H20" s="28" t="s">
        <v>112</v>
      </c>
      <c r="I20" s="27" t="s">
        <v>195</v>
      </c>
    </row>
    <row r="21" spans="2:9" ht="30" x14ac:dyDescent="0.2">
      <c r="B21" s="67" t="s">
        <v>468</v>
      </c>
      <c r="C21" s="171" t="s">
        <v>625</v>
      </c>
      <c r="D21" s="334">
        <v>9</v>
      </c>
      <c r="E21" s="334" t="s">
        <v>716</v>
      </c>
      <c r="F21" s="171" t="s">
        <v>717</v>
      </c>
      <c r="G21" s="334">
        <v>6</v>
      </c>
      <c r="H21" s="334">
        <v>9</v>
      </c>
      <c r="I21" s="335">
        <v>43770</v>
      </c>
    </row>
    <row r="22" spans="2:9" ht="30" x14ac:dyDescent="0.2">
      <c r="B22" s="67" t="s">
        <v>468</v>
      </c>
      <c r="C22" s="336" t="s">
        <v>625</v>
      </c>
      <c r="D22" s="334">
        <v>9</v>
      </c>
      <c r="E22" s="334"/>
      <c r="F22" s="171" t="s">
        <v>718</v>
      </c>
      <c r="G22" s="334" t="s">
        <v>297</v>
      </c>
      <c r="H22" s="334">
        <v>9</v>
      </c>
      <c r="I22" s="335">
        <v>44743</v>
      </c>
    </row>
    <row r="23" spans="2:9" ht="30" x14ac:dyDescent="0.2">
      <c r="B23" s="67" t="s">
        <v>719</v>
      </c>
      <c r="C23" s="171" t="s">
        <v>720</v>
      </c>
      <c r="D23" s="334">
        <v>9</v>
      </c>
      <c r="E23" s="334" t="s">
        <v>721</v>
      </c>
      <c r="F23" s="171" t="s">
        <v>722</v>
      </c>
      <c r="G23" s="334">
        <v>6</v>
      </c>
      <c r="H23" s="334">
        <v>9</v>
      </c>
      <c r="I23" s="335">
        <v>43770</v>
      </c>
    </row>
    <row r="24" spans="2:9" ht="45" x14ac:dyDescent="0.2">
      <c r="B24" s="67" t="s">
        <v>723</v>
      </c>
      <c r="C24" s="171" t="s">
        <v>462</v>
      </c>
      <c r="D24" s="334">
        <v>9</v>
      </c>
      <c r="E24" s="334" t="s">
        <v>724</v>
      </c>
      <c r="F24" s="171" t="s">
        <v>725</v>
      </c>
      <c r="G24" s="334">
        <v>5</v>
      </c>
      <c r="H24" s="334">
        <v>9</v>
      </c>
      <c r="I24" s="335">
        <v>43770</v>
      </c>
    </row>
    <row r="25" spans="2:9" ht="45" x14ac:dyDescent="0.2">
      <c r="B25" s="67" t="s">
        <v>723</v>
      </c>
      <c r="C25" s="171" t="s">
        <v>462</v>
      </c>
      <c r="D25" s="334">
        <v>9</v>
      </c>
      <c r="E25" s="334"/>
      <c r="F25" s="171" t="s">
        <v>726</v>
      </c>
      <c r="G25" s="334">
        <v>6</v>
      </c>
      <c r="H25" s="334">
        <v>9</v>
      </c>
      <c r="I25" s="335">
        <v>44743</v>
      </c>
    </row>
    <row r="26" spans="2:9" ht="45" x14ac:dyDescent="0.2">
      <c r="B26" s="67" t="s">
        <v>727</v>
      </c>
      <c r="C26" s="171" t="s">
        <v>465</v>
      </c>
      <c r="D26" s="60">
        <v>9</v>
      </c>
      <c r="E26" s="334" t="s">
        <v>728</v>
      </c>
      <c r="F26" s="171" t="s">
        <v>729</v>
      </c>
      <c r="G26" s="60" t="s">
        <v>730</v>
      </c>
      <c r="H26" s="60">
        <v>9</v>
      </c>
      <c r="I26" s="335">
        <v>43770</v>
      </c>
    </row>
    <row r="27" spans="2:9" ht="46" thickBot="1" x14ac:dyDescent="0.25">
      <c r="B27" s="70" t="s">
        <v>472</v>
      </c>
      <c r="C27" s="174" t="s">
        <v>632</v>
      </c>
      <c r="D27" s="71">
        <v>9</v>
      </c>
      <c r="E27" s="337"/>
      <c r="F27" s="174" t="s">
        <v>731</v>
      </c>
      <c r="G27" s="71" t="s">
        <v>679</v>
      </c>
      <c r="H27" s="71">
        <v>9</v>
      </c>
      <c r="I27" s="338">
        <v>44743</v>
      </c>
    </row>
    <row r="28" spans="2:9" x14ac:dyDescent="0.2">
      <c r="B28" s="54"/>
      <c r="C28" s="261"/>
      <c r="D28" s="54"/>
      <c r="E28" s="260"/>
      <c r="F28" s="261"/>
      <c r="G28" s="54"/>
      <c r="H28" s="54"/>
      <c r="I28" s="263"/>
    </row>
    <row r="29" spans="2:9" ht="17" thickBot="1" x14ac:dyDescent="0.25">
      <c r="B29" s="54"/>
      <c r="C29" s="54"/>
      <c r="D29" s="54"/>
      <c r="E29" s="54"/>
      <c r="F29" s="54"/>
      <c r="G29" s="54"/>
      <c r="H29" s="54"/>
      <c r="I29" s="54"/>
    </row>
    <row r="30" spans="2:9" ht="17" thickBot="1" x14ac:dyDescent="0.25">
      <c r="B30" s="553" t="s">
        <v>73</v>
      </c>
      <c r="C30" s="554"/>
      <c r="D30" s="554"/>
      <c r="E30" s="554"/>
      <c r="F30" s="555"/>
      <c r="G30" s="54"/>
      <c r="H30" s="54"/>
      <c r="I30" s="54"/>
    </row>
    <row r="31" spans="2:9" ht="17" thickBot="1" x14ac:dyDescent="0.25">
      <c r="B31" s="63"/>
      <c r="C31" s="63"/>
      <c r="D31" s="63"/>
      <c r="E31" s="63"/>
      <c r="F31" s="63"/>
      <c r="G31" s="54"/>
      <c r="H31" s="54"/>
      <c r="I31" s="54"/>
    </row>
    <row r="32" spans="2:9" ht="42" x14ac:dyDescent="0.2">
      <c r="B32" s="156" t="s">
        <v>72</v>
      </c>
      <c r="C32" s="157" t="s">
        <v>70</v>
      </c>
      <c r="D32" s="157" t="s">
        <v>71</v>
      </c>
      <c r="E32" s="157" t="s">
        <v>69</v>
      </c>
      <c r="F32" s="158" t="s">
        <v>68</v>
      </c>
      <c r="G32" s="54"/>
      <c r="H32" s="54"/>
      <c r="I32" s="54"/>
    </row>
    <row r="33" spans="2:9" ht="28" x14ac:dyDescent="0.2">
      <c r="B33" s="112" t="s">
        <v>732</v>
      </c>
      <c r="C33" s="60"/>
      <c r="D33" s="60">
        <v>4</v>
      </c>
      <c r="E33" s="60">
        <v>4</v>
      </c>
      <c r="F33" s="69">
        <v>42767</v>
      </c>
      <c r="G33" s="54"/>
      <c r="H33" s="54"/>
      <c r="I33" s="54"/>
    </row>
    <row r="34" spans="2:9" ht="28" x14ac:dyDescent="0.2">
      <c r="B34" s="112" t="s">
        <v>733</v>
      </c>
      <c r="C34" s="60"/>
      <c r="D34" s="60">
        <v>4</v>
      </c>
      <c r="E34" s="60">
        <v>4</v>
      </c>
      <c r="F34" s="69">
        <v>42767</v>
      </c>
      <c r="G34" s="54"/>
      <c r="H34" s="54"/>
      <c r="I34" s="54"/>
    </row>
    <row r="35" spans="2:9" ht="28" x14ac:dyDescent="0.2">
      <c r="B35" s="112" t="s">
        <v>734</v>
      </c>
      <c r="C35" s="60"/>
      <c r="D35" s="60">
        <v>4</v>
      </c>
      <c r="E35" s="60">
        <v>4</v>
      </c>
      <c r="F35" s="69">
        <v>42767</v>
      </c>
      <c r="G35" s="54"/>
      <c r="H35" s="54"/>
      <c r="I35" s="54"/>
    </row>
    <row r="36" spans="2:9" ht="17" thickBot="1" x14ac:dyDescent="0.25">
      <c r="B36" s="117" t="s">
        <v>735</v>
      </c>
      <c r="C36" s="71"/>
      <c r="D36" s="71">
        <v>4</v>
      </c>
      <c r="E36" s="304">
        <v>4</v>
      </c>
      <c r="F36" s="72">
        <v>42767</v>
      </c>
      <c r="G36" s="54"/>
      <c r="H36" s="54"/>
      <c r="I36" s="54"/>
    </row>
  </sheetData>
  <mergeCells count="6">
    <mergeCell ref="B30:F30"/>
    <mergeCell ref="B3:I3"/>
    <mergeCell ref="B9:I9"/>
    <mergeCell ref="B11:I11"/>
    <mergeCell ref="B15:I15"/>
    <mergeCell ref="B19:I19"/>
  </mergeCells>
  <hyperlinks>
    <hyperlink ref="A1" location="'EQUIPOLLENZE AREA INGLESE'!C29" display="&lt;&lt;&lt; TORNA ALLA LISTA SEDI" xr:uid="{A68F9514-DCAC-B746-AA74-7BDA6176C885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B190-9310-A743-9301-FA6175CD3C17}">
  <dimension ref="A1:I40"/>
  <sheetViews>
    <sheetView workbookViewId="0">
      <selection activeCell="M13" sqref="M13"/>
    </sheetView>
  </sheetViews>
  <sheetFormatPr baseColWidth="10" defaultRowHeight="16" x14ac:dyDescent="0.2"/>
  <cols>
    <col min="1" max="1" width="24.83203125" style="300" customWidth="1"/>
    <col min="2" max="2" width="15.5" style="300" customWidth="1"/>
    <col min="3" max="3" width="21.83203125" style="300" customWidth="1"/>
    <col min="4" max="4" width="10.83203125" style="300"/>
    <col min="5" max="5" width="16.5" style="300" customWidth="1"/>
    <col min="6" max="6" width="18.1640625" style="300" customWidth="1"/>
    <col min="7" max="8" width="10.83203125" style="300"/>
    <col min="9" max="9" width="14.83203125" style="300" customWidth="1"/>
    <col min="10" max="16384" width="10.83203125" style="300"/>
  </cols>
  <sheetData>
    <row r="1" spans="1:9" x14ac:dyDescent="0.2">
      <c r="A1" s="308" t="s">
        <v>164</v>
      </c>
    </row>
    <row r="2" spans="1:9" ht="17" thickBot="1" x14ac:dyDescent="0.25"/>
    <row r="3" spans="1:9" ht="46" thickBot="1" x14ac:dyDescent="0.25">
      <c r="B3" s="498" t="s">
        <v>655</v>
      </c>
      <c r="C3" s="499"/>
      <c r="D3" s="499"/>
      <c r="E3" s="499"/>
      <c r="F3" s="499"/>
      <c r="G3" s="499"/>
      <c r="H3" s="499"/>
      <c r="I3" s="500"/>
    </row>
    <row r="4" spans="1:9" x14ac:dyDescent="0.2">
      <c r="B4" s="2"/>
      <c r="C4" s="2"/>
      <c r="D4" s="2"/>
      <c r="E4" s="2"/>
      <c r="F4" s="2"/>
      <c r="G4" s="2"/>
      <c r="H4" s="2"/>
    </row>
    <row r="5" spans="1:9" x14ac:dyDescent="0.2">
      <c r="B5" s="42" t="s">
        <v>162</v>
      </c>
      <c r="C5" s="46" t="s">
        <v>656</v>
      </c>
      <c r="D5" s="2"/>
      <c r="E5" s="2"/>
      <c r="F5" s="2"/>
      <c r="G5" s="2"/>
      <c r="H5" s="2"/>
    </row>
    <row r="6" spans="1:9" x14ac:dyDescent="0.2">
      <c r="B6" s="42" t="s">
        <v>160</v>
      </c>
      <c r="C6" s="46" t="s">
        <v>657</v>
      </c>
      <c r="D6" s="2"/>
      <c r="E6" s="2"/>
      <c r="F6" s="2"/>
      <c r="G6" s="2"/>
      <c r="H6" s="2"/>
    </row>
    <row r="7" spans="1:9" x14ac:dyDescent="0.2">
      <c r="B7" s="42" t="s">
        <v>158</v>
      </c>
      <c r="C7" s="42" t="s">
        <v>14</v>
      </c>
      <c r="D7" s="2"/>
      <c r="E7" s="2"/>
      <c r="F7" s="2"/>
      <c r="G7" s="2"/>
      <c r="H7" s="2"/>
    </row>
    <row r="8" spans="1:9" ht="17" thickBot="1" x14ac:dyDescent="0.25">
      <c r="B8" s="2"/>
      <c r="C8" s="2"/>
      <c r="D8" s="2"/>
      <c r="E8" s="2"/>
      <c r="F8" s="2"/>
      <c r="G8" s="2"/>
      <c r="H8" s="2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B10" s="159"/>
      <c r="C10" s="159"/>
      <c r="D10" s="159"/>
      <c r="E10" s="2"/>
      <c r="F10" s="2"/>
      <c r="G10" s="2"/>
      <c r="H10" s="2"/>
    </row>
    <row r="11" spans="1:9" ht="20" x14ac:dyDescent="0.2">
      <c r="B11" s="474" t="s">
        <v>167</v>
      </c>
      <c r="C11" s="475"/>
      <c r="D11" s="475"/>
      <c r="E11" s="475"/>
      <c r="F11" s="475"/>
      <c r="G11" s="475"/>
      <c r="H11" s="475"/>
      <c r="I11" s="476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111</v>
      </c>
    </row>
    <row r="13" spans="1:9" ht="70" x14ac:dyDescent="0.2">
      <c r="B13" s="67" t="s">
        <v>658</v>
      </c>
      <c r="C13" s="60" t="s">
        <v>659</v>
      </c>
      <c r="D13" s="60">
        <v>9</v>
      </c>
      <c r="E13" s="60" t="s">
        <v>660</v>
      </c>
      <c r="F13" s="60" t="s">
        <v>661</v>
      </c>
      <c r="G13" s="60" t="s">
        <v>662</v>
      </c>
      <c r="H13" s="313"/>
      <c r="I13" s="69">
        <v>43617</v>
      </c>
    </row>
    <row r="14" spans="1:9" ht="28" x14ac:dyDescent="0.2">
      <c r="B14" s="67" t="s">
        <v>83</v>
      </c>
      <c r="C14" s="60" t="s">
        <v>245</v>
      </c>
      <c r="D14" s="60">
        <v>9</v>
      </c>
      <c r="E14" s="60" t="s">
        <v>663</v>
      </c>
      <c r="F14" s="60" t="s">
        <v>664</v>
      </c>
      <c r="G14" s="60" t="s">
        <v>665</v>
      </c>
      <c r="H14" s="313"/>
      <c r="I14" s="69">
        <v>43617</v>
      </c>
    </row>
    <row r="15" spans="1:9" ht="57" thickBot="1" x14ac:dyDescent="0.25">
      <c r="B15" s="70" t="s">
        <v>304</v>
      </c>
      <c r="C15" s="71" t="s">
        <v>305</v>
      </c>
      <c r="D15" s="71">
        <v>9</v>
      </c>
      <c r="E15" s="71" t="s">
        <v>666</v>
      </c>
      <c r="F15" s="71" t="s">
        <v>667</v>
      </c>
      <c r="G15" s="71" t="s">
        <v>668</v>
      </c>
      <c r="H15" s="314"/>
      <c r="I15" s="72">
        <v>43617</v>
      </c>
    </row>
    <row r="16" spans="1:9" ht="17" thickBot="1" x14ac:dyDescent="0.25">
      <c r="B16" s="2"/>
      <c r="C16" s="315"/>
      <c r="D16" s="2"/>
      <c r="E16" s="315"/>
      <c r="F16" s="315"/>
      <c r="G16" s="316"/>
      <c r="H16" s="317"/>
    </row>
    <row r="17" spans="1:9" ht="20" x14ac:dyDescent="0.2">
      <c r="B17" s="559" t="s">
        <v>155</v>
      </c>
      <c r="C17" s="560"/>
      <c r="D17" s="560"/>
      <c r="E17" s="560"/>
      <c r="F17" s="560"/>
      <c r="G17" s="560"/>
      <c r="H17" s="560"/>
      <c r="I17" s="561"/>
    </row>
    <row r="18" spans="1:9" ht="42" x14ac:dyDescent="0.2">
      <c r="B18" s="31" t="s">
        <v>117</v>
      </c>
      <c r="C18" s="28" t="s">
        <v>116</v>
      </c>
      <c r="D18" s="28" t="s">
        <v>115</v>
      </c>
      <c r="E18" s="28" t="s">
        <v>113</v>
      </c>
      <c r="F18" s="28" t="s">
        <v>154</v>
      </c>
      <c r="G18" s="28" t="s">
        <v>71</v>
      </c>
      <c r="H18" s="28" t="s">
        <v>112</v>
      </c>
      <c r="I18" s="27" t="s">
        <v>111</v>
      </c>
    </row>
    <row r="19" spans="1:9" ht="42" x14ac:dyDescent="0.2">
      <c r="B19" s="67" t="s">
        <v>669</v>
      </c>
      <c r="C19" s="60" t="s">
        <v>670</v>
      </c>
      <c r="D19" s="60">
        <v>9</v>
      </c>
      <c r="E19" s="60" t="s">
        <v>671</v>
      </c>
      <c r="F19" s="60" t="s">
        <v>672</v>
      </c>
      <c r="G19" s="60" t="s">
        <v>673</v>
      </c>
      <c r="H19" s="313"/>
      <c r="I19" s="69">
        <v>43617</v>
      </c>
    </row>
    <row r="20" spans="1:9" ht="28" x14ac:dyDescent="0.2">
      <c r="B20" s="67" t="s">
        <v>674</v>
      </c>
      <c r="C20" s="60" t="s">
        <v>239</v>
      </c>
      <c r="D20" s="60">
        <v>6</v>
      </c>
      <c r="E20" s="60" t="s">
        <v>675</v>
      </c>
      <c r="F20" s="60" t="s">
        <v>676</v>
      </c>
      <c r="G20" s="60">
        <v>5</v>
      </c>
      <c r="H20" s="313"/>
      <c r="I20" s="69">
        <v>44256</v>
      </c>
    </row>
    <row r="21" spans="1:9" ht="56" x14ac:dyDescent="0.2">
      <c r="B21" s="67" t="s">
        <v>124</v>
      </c>
      <c r="C21" s="60" t="s">
        <v>230</v>
      </c>
      <c r="D21" s="60">
        <v>9</v>
      </c>
      <c r="E21" s="60" t="s">
        <v>677</v>
      </c>
      <c r="F21" s="60" t="s">
        <v>678</v>
      </c>
      <c r="G21" s="60" t="s">
        <v>679</v>
      </c>
      <c r="H21" s="313"/>
      <c r="I21" s="69">
        <v>44256</v>
      </c>
    </row>
    <row r="22" spans="1:9" ht="28" x14ac:dyDescent="0.2">
      <c r="B22" s="67" t="s">
        <v>300</v>
      </c>
      <c r="C22" s="60" t="s">
        <v>301</v>
      </c>
      <c r="D22" s="60">
        <v>9</v>
      </c>
      <c r="E22" s="60" t="s">
        <v>680</v>
      </c>
      <c r="F22" s="60" t="s">
        <v>681</v>
      </c>
      <c r="G22" s="60" t="s">
        <v>682</v>
      </c>
      <c r="H22" s="313"/>
      <c r="I22" s="69">
        <v>43891</v>
      </c>
    </row>
    <row r="23" spans="1:9" ht="42" x14ac:dyDescent="0.2">
      <c r="B23" s="160" t="s">
        <v>174</v>
      </c>
      <c r="C23" s="161" t="s">
        <v>175</v>
      </c>
      <c r="D23" s="161">
        <v>9</v>
      </c>
      <c r="E23" s="60" t="s">
        <v>683</v>
      </c>
      <c r="F23" s="60" t="s">
        <v>684</v>
      </c>
      <c r="G23" s="60" t="s">
        <v>635</v>
      </c>
      <c r="H23" s="313"/>
      <c r="I23" s="69">
        <v>43891</v>
      </c>
    </row>
    <row r="24" spans="1:9" ht="28" x14ac:dyDescent="0.2">
      <c r="B24" s="67" t="s">
        <v>138</v>
      </c>
      <c r="C24" s="60" t="s">
        <v>233</v>
      </c>
      <c r="D24" s="60">
        <v>9</v>
      </c>
      <c r="E24" s="60" t="s">
        <v>685</v>
      </c>
      <c r="F24" s="60" t="s">
        <v>686</v>
      </c>
      <c r="G24" s="60">
        <v>6</v>
      </c>
      <c r="H24" s="313"/>
      <c r="I24" s="69">
        <v>44256</v>
      </c>
    </row>
    <row r="25" spans="1:9" ht="29" thickBot="1" x14ac:dyDescent="0.25">
      <c r="B25" s="70" t="s">
        <v>83</v>
      </c>
      <c r="C25" s="71" t="s">
        <v>687</v>
      </c>
      <c r="D25" s="71">
        <v>9</v>
      </c>
      <c r="E25" s="71" t="s">
        <v>688</v>
      </c>
      <c r="F25" s="71" t="s">
        <v>689</v>
      </c>
      <c r="G25" s="71" t="s">
        <v>679</v>
      </c>
      <c r="H25" s="314"/>
      <c r="I25" s="72">
        <v>43891</v>
      </c>
    </row>
    <row r="26" spans="1:9" ht="17" thickBot="1" x14ac:dyDescent="0.25">
      <c r="B26" s="54"/>
      <c r="C26" s="54"/>
      <c r="D26" s="54"/>
      <c r="E26" s="54"/>
      <c r="F26" s="54"/>
      <c r="G26" s="54"/>
      <c r="H26" s="98"/>
    </row>
    <row r="27" spans="1:9" ht="20" x14ac:dyDescent="0.2">
      <c r="B27" s="640" t="s">
        <v>188</v>
      </c>
      <c r="C27" s="641"/>
      <c r="D27" s="641"/>
      <c r="E27" s="641"/>
      <c r="F27" s="641"/>
      <c r="G27" s="641"/>
      <c r="H27" s="641"/>
      <c r="I27" s="642"/>
    </row>
    <row r="28" spans="1:9" ht="42" x14ac:dyDescent="0.2">
      <c r="A28" s="299"/>
      <c r="B28" s="31" t="s">
        <v>117</v>
      </c>
      <c r="C28" s="28" t="s">
        <v>116</v>
      </c>
      <c r="D28" s="28" t="s">
        <v>115</v>
      </c>
      <c r="E28" s="28" t="s">
        <v>113</v>
      </c>
      <c r="F28" s="28" t="s">
        <v>154</v>
      </c>
      <c r="G28" s="28" t="s">
        <v>71</v>
      </c>
      <c r="H28" s="28" t="s">
        <v>112</v>
      </c>
      <c r="I28" s="27" t="s">
        <v>111</v>
      </c>
    </row>
    <row r="29" spans="1:9" ht="75" x14ac:dyDescent="0.2">
      <c r="A29" s="299"/>
      <c r="B29" s="162"/>
      <c r="C29" s="318" t="s">
        <v>690</v>
      </c>
      <c r="D29" s="163">
        <v>9</v>
      </c>
      <c r="E29" s="318" t="s">
        <v>691</v>
      </c>
      <c r="F29" s="318" t="s">
        <v>692</v>
      </c>
      <c r="G29" s="319" t="s">
        <v>693</v>
      </c>
      <c r="H29" s="302"/>
      <c r="I29" s="320">
        <v>43374</v>
      </c>
    </row>
    <row r="30" spans="1:9" ht="45" x14ac:dyDescent="0.2">
      <c r="A30" s="299"/>
      <c r="B30" s="162"/>
      <c r="C30" s="318" t="s">
        <v>690</v>
      </c>
      <c r="D30" s="163">
        <v>9</v>
      </c>
      <c r="E30" s="318" t="s">
        <v>694</v>
      </c>
      <c r="F30" s="318" t="s">
        <v>695</v>
      </c>
      <c r="G30" s="319">
        <v>5</v>
      </c>
      <c r="H30" s="302"/>
      <c r="I30" s="320">
        <v>43374</v>
      </c>
    </row>
    <row r="31" spans="1:9" ht="30" x14ac:dyDescent="0.2">
      <c r="A31" s="299"/>
      <c r="B31" s="162" t="s">
        <v>504</v>
      </c>
      <c r="C31" s="318" t="s">
        <v>505</v>
      </c>
      <c r="D31" s="163">
        <v>9</v>
      </c>
      <c r="E31" s="318" t="s">
        <v>696</v>
      </c>
      <c r="F31" s="318" t="s">
        <v>697</v>
      </c>
      <c r="G31" s="319">
        <v>6</v>
      </c>
      <c r="H31" s="302"/>
      <c r="I31" s="320">
        <v>43922</v>
      </c>
    </row>
    <row r="32" spans="1:9" ht="30" x14ac:dyDescent="0.2">
      <c r="A32" s="299"/>
      <c r="B32" s="162" t="s">
        <v>189</v>
      </c>
      <c r="C32" s="318" t="s">
        <v>698</v>
      </c>
      <c r="D32" s="163">
        <v>9</v>
      </c>
      <c r="E32" s="318" t="s">
        <v>699</v>
      </c>
      <c r="F32" s="318" t="s">
        <v>700</v>
      </c>
      <c r="G32" s="319">
        <v>6</v>
      </c>
      <c r="H32" s="302"/>
      <c r="I32" s="320">
        <v>43922</v>
      </c>
    </row>
    <row r="33" spans="1:9" ht="30" x14ac:dyDescent="0.2">
      <c r="A33" s="299"/>
      <c r="B33" s="162" t="s">
        <v>701</v>
      </c>
      <c r="C33" s="318" t="s">
        <v>702</v>
      </c>
      <c r="D33" s="163">
        <v>9</v>
      </c>
      <c r="E33" s="318" t="s">
        <v>703</v>
      </c>
      <c r="F33" s="318" t="s">
        <v>366</v>
      </c>
      <c r="G33" s="319">
        <v>6</v>
      </c>
      <c r="H33" s="302"/>
      <c r="I33" s="320">
        <v>43922</v>
      </c>
    </row>
    <row r="34" spans="1:9" ht="61" thickBot="1" x14ac:dyDescent="0.25">
      <c r="A34" s="299"/>
      <c r="B34" s="164" t="s">
        <v>704</v>
      </c>
      <c r="C34" s="321" t="s">
        <v>705</v>
      </c>
      <c r="D34" s="165">
        <v>9</v>
      </c>
      <c r="E34" s="321" t="s">
        <v>706</v>
      </c>
      <c r="F34" s="321" t="s">
        <v>707</v>
      </c>
      <c r="G34" s="322">
        <v>6</v>
      </c>
      <c r="H34" s="304"/>
      <c r="I34" s="323">
        <v>43739</v>
      </c>
    </row>
    <row r="35" spans="1:9" x14ac:dyDescent="0.2">
      <c r="A35" s="299"/>
      <c r="B35" s="166"/>
      <c r="C35" s="324"/>
      <c r="D35" s="166"/>
      <c r="E35" s="324"/>
      <c r="F35" s="324"/>
      <c r="G35" s="325"/>
      <c r="H35" s="299"/>
      <c r="I35" s="326"/>
    </row>
    <row r="36" spans="1:9" ht="17" thickBot="1" x14ac:dyDescent="0.25">
      <c r="A36" s="299"/>
      <c r="B36" s="166"/>
      <c r="C36" s="324"/>
      <c r="D36" s="166"/>
      <c r="E36" s="324"/>
      <c r="F36" s="324"/>
      <c r="G36" s="325"/>
      <c r="H36" s="326"/>
      <c r="I36" s="299"/>
    </row>
    <row r="37" spans="1:9" ht="17" thickBot="1" x14ac:dyDescent="0.25">
      <c r="A37" s="299"/>
      <c r="B37" s="553" t="s">
        <v>73</v>
      </c>
      <c r="C37" s="554"/>
      <c r="D37" s="554"/>
      <c r="E37" s="554"/>
      <c r="F37" s="555"/>
      <c r="G37" s="324"/>
      <c r="H37" s="325"/>
      <c r="I37" s="299"/>
    </row>
    <row r="38" spans="1:9" ht="17" thickBot="1" x14ac:dyDescent="0.25">
      <c r="A38" s="299"/>
      <c r="B38" s="63"/>
      <c r="C38" s="63"/>
      <c r="D38" s="63"/>
      <c r="E38" s="63"/>
      <c r="F38" s="63"/>
      <c r="G38" s="324"/>
      <c r="H38" s="325"/>
      <c r="I38" s="299"/>
    </row>
    <row r="39" spans="1:9" ht="42" x14ac:dyDescent="0.2">
      <c r="A39" s="299"/>
      <c r="B39" s="64" t="s">
        <v>72</v>
      </c>
      <c r="C39" s="65" t="s">
        <v>70</v>
      </c>
      <c r="D39" s="65" t="s">
        <v>71</v>
      </c>
      <c r="E39" s="65" t="s">
        <v>69</v>
      </c>
      <c r="F39" s="66" t="s">
        <v>68</v>
      </c>
      <c r="G39" s="62"/>
      <c r="H39" s="54"/>
      <c r="I39" s="299"/>
    </row>
    <row r="40" spans="1:9" ht="43" thickBot="1" x14ac:dyDescent="0.25">
      <c r="A40" s="299"/>
      <c r="B40" s="70" t="s">
        <v>708</v>
      </c>
      <c r="C40" s="71" t="s">
        <v>709</v>
      </c>
      <c r="D40" s="71">
        <v>5</v>
      </c>
      <c r="E40" s="71">
        <v>5</v>
      </c>
      <c r="F40" s="323">
        <v>43922</v>
      </c>
      <c r="G40" s="54"/>
      <c r="H40" s="54"/>
      <c r="I40" s="299"/>
    </row>
  </sheetData>
  <mergeCells count="6">
    <mergeCell ref="B37:F37"/>
    <mergeCell ref="B3:I3"/>
    <mergeCell ref="B9:I9"/>
    <mergeCell ref="B11:I11"/>
    <mergeCell ref="B17:I17"/>
    <mergeCell ref="B27:I27"/>
  </mergeCells>
  <hyperlinks>
    <hyperlink ref="A1" location="'EQUIPOLLENZE AREA INGLESE'!C30" display="&lt;&lt;&lt; TORNA ALLA LISTA SEDI" xr:uid="{2DB8F090-5B14-CE44-B351-CBE6D9BDDE4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8BDA2-D7B1-F345-B2DC-73F38C74EEEA}">
  <dimension ref="A1:I59"/>
  <sheetViews>
    <sheetView workbookViewId="0">
      <selection activeCell="M3" sqref="M3"/>
    </sheetView>
  </sheetViews>
  <sheetFormatPr baseColWidth="10" defaultRowHeight="16" x14ac:dyDescent="0.2"/>
  <cols>
    <col min="1" max="1" width="25.1640625" style="299" customWidth="1"/>
    <col min="2" max="2" width="16" style="299" customWidth="1"/>
    <col min="3" max="3" width="21.1640625" style="299" customWidth="1"/>
    <col min="4" max="4" width="10.83203125" style="299"/>
    <col min="5" max="5" width="16.5" style="299" customWidth="1"/>
    <col min="6" max="6" width="17.6640625" style="299" customWidth="1"/>
    <col min="7" max="8" width="10.83203125" style="299"/>
    <col min="9" max="9" width="17" style="299" customWidth="1"/>
    <col min="10" max="16384" width="10.83203125" style="300"/>
  </cols>
  <sheetData>
    <row r="1" spans="1:9" ht="34" x14ac:dyDescent="0.2">
      <c r="A1" s="298" t="s">
        <v>164</v>
      </c>
    </row>
    <row r="2" spans="1:9" ht="17" thickBot="1" x14ac:dyDescent="0.25"/>
    <row r="3" spans="1:9" ht="46" thickBot="1" x14ac:dyDescent="0.25">
      <c r="B3" s="446" t="s">
        <v>546</v>
      </c>
      <c r="C3" s="447"/>
      <c r="D3" s="447"/>
      <c r="E3" s="447"/>
      <c r="F3" s="447"/>
      <c r="G3" s="447"/>
      <c r="H3" s="447"/>
      <c r="I3" s="448"/>
    </row>
    <row r="4" spans="1:9" x14ac:dyDescent="0.2">
      <c r="B4" s="53"/>
      <c r="C4" s="53"/>
      <c r="D4" s="53"/>
      <c r="E4" s="54"/>
      <c r="F4" s="54"/>
      <c r="G4" s="54"/>
      <c r="H4" s="54"/>
      <c r="I4" s="54"/>
    </row>
    <row r="5" spans="1:9" x14ac:dyDescent="0.2">
      <c r="B5" s="55" t="s">
        <v>162</v>
      </c>
      <c r="C5" s="56" t="s">
        <v>547</v>
      </c>
      <c r="D5" s="53"/>
      <c r="E5" s="54"/>
      <c r="F5" s="54"/>
      <c r="G5" s="54"/>
      <c r="H5" s="54"/>
      <c r="I5" s="54"/>
    </row>
    <row r="6" spans="1:9" x14ac:dyDescent="0.2">
      <c r="B6" s="55" t="s">
        <v>252</v>
      </c>
      <c r="C6" s="57" t="s">
        <v>1618</v>
      </c>
      <c r="D6" s="54"/>
      <c r="E6" s="54"/>
      <c r="F6" s="54"/>
      <c r="G6" s="54"/>
      <c r="H6" s="54"/>
      <c r="I6" s="54"/>
    </row>
    <row r="7" spans="1:9" x14ac:dyDescent="0.2">
      <c r="B7" s="55" t="s">
        <v>158</v>
      </c>
      <c r="C7" s="55" t="s">
        <v>12</v>
      </c>
      <c r="D7" s="54"/>
      <c r="E7" s="97"/>
      <c r="F7" s="54"/>
      <c r="G7" s="54"/>
      <c r="H7" s="54"/>
      <c r="I7" s="54"/>
    </row>
    <row r="8" spans="1:9" ht="17" thickBot="1" x14ac:dyDescent="0.25">
      <c r="B8" s="54"/>
      <c r="C8" s="54"/>
      <c r="D8" s="54"/>
      <c r="E8" s="54"/>
      <c r="F8" s="54"/>
      <c r="G8" s="54"/>
      <c r="H8" s="54"/>
      <c r="I8" s="54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B10" s="63"/>
      <c r="C10" s="63"/>
      <c r="D10" s="63"/>
      <c r="E10" s="63"/>
      <c r="F10" s="63"/>
      <c r="G10" s="63"/>
      <c r="H10" s="63"/>
      <c r="I10" s="63"/>
    </row>
    <row r="11" spans="1:9" ht="20" x14ac:dyDescent="0.2">
      <c r="B11" s="640" t="s">
        <v>188</v>
      </c>
      <c r="C11" s="641"/>
      <c r="D11" s="641"/>
      <c r="E11" s="641"/>
      <c r="F11" s="641"/>
      <c r="G11" s="641"/>
      <c r="H11" s="641"/>
      <c r="I11" s="642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111</v>
      </c>
    </row>
    <row r="13" spans="1:9" ht="28" x14ac:dyDescent="0.2">
      <c r="B13" s="67"/>
      <c r="C13" s="113" t="s">
        <v>548</v>
      </c>
      <c r="D13" s="60">
        <v>6</v>
      </c>
      <c r="E13" s="60" t="s">
        <v>549</v>
      </c>
      <c r="F13" s="113" t="s">
        <v>550</v>
      </c>
      <c r="G13" s="60">
        <v>8</v>
      </c>
      <c r="H13" s="60">
        <v>9</v>
      </c>
      <c r="I13" s="69">
        <v>43466</v>
      </c>
    </row>
    <row r="14" spans="1:9" ht="28" x14ac:dyDescent="0.2">
      <c r="B14" s="67"/>
      <c r="C14" s="113" t="s">
        <v>312</v>
      </c>
      <c r="D14" s="60">
        <v>9</v>
      </c>
      <c r="E14" s="60" t="s">
        <v>551</v>
      </c>
      <c r="F14" s="113" t="s">
        <v>550</v>
      </c>
      <c r="G14" s="60">
        <v>8</v>
      </c>
      <c r="H14" s="60">
        <v>9</v>
      </c>
      <c r="I14" s="69">
        <v>43374</v>
      </c>
    </row>
    <row r="15" spans="1:9" ht="43" thickBot="1" x14ac:dyDescent="0.25">
      <c r="B15" s="70"/>
      <c r="C15" s="118" t="s">
        <v>552</v>
      </c>
      <c r="D15" s="71">
        <v>9</v>
      </c>
      <c r="E15" s="71" t="s">
        <v>553</v>
      </c>
      <c r="F15" s="118" t="s">
        <v>554</v>
      </c>
      <c r="G15" s="71">
        <v>8</v>
      </c>
      <c r="H15" s="71">
        <v>9</v>
      </c>
      <c r="I15" s="72">
        <v>43374</v>
      </c>
    </row>
    <row r="16" spans="1:9" ht="17" thickBot="1" x14ac:dyDescent="0.25">
      <c r="B16" s="54"/>
      <c r="C16" s="58"/>
      <c r="D16" s="54"/>
      <c r="E16" s="54"/>
      <c r="F16" s="58"/>
      <c r="G16" s="54"/>
      <c r="H16" s="54"/>
      <c r="I16" s="98"/>
    </row>
    <row r="17" spans="2:9" ht="20" x14ac:dyDescent="0.2">
      <c r="B17" s="577" t="s">
        <v>194</v>
      </c>
      <c r="C17" s="578"/>
      <c r="D17" s="578"/>
      <c r="E17" s="578"/>
      <c r="F17" s="578"/>
      <c r="G17" s="578"/>
      <c r="H17" s="578"/>
      <c r="I17" s="579"/>
    </row>
    <row r="18" spans="2:9" ht="42" x14ac:dyDescent="0.2">
      <c r="B18" s="99" t="s">
        <v>117</v>
      </c>
      <c r="C18" s="100" t="s">
        <v>116</v>
      </c>
      <c r="D18" s="100" t="s">
        <v>115</v>
      </c>
      <c r="E18" s="100" t="s">
        <v>113</v>
      </c>
      <c r="F18" s="100" t="s">
        <v>154</v>
      </c>
      <c r="G18" s="100" t="s">
        <v>71</v>
      </c>
      <c r="H18" s="100" t="s">
        <v>112</v>
      </c>
      <c r="I18" s="101" t="s">
        <v>111</v>
      </c>
    </row>
    <row r="19" spans="2:9" ht="28" x14ac:dyDescent="0.2">
      <c r="B19" s="149" t="s">
        <v>555</v>
      </c>
      <c r="C19" s="150" t="s">
        <v>556</v>
      </c>
      <c r="D19" s="150">
        <v>6</v>
      </c>
      <c r="E19" s="150" t="s">
        <v>557</v>
      </c>
      <c r="F19" s="150" t="s">
        <v>558</v>
      </c>
      <c r="G19" s="150">
        <v>4</v>
      </c>
      <c r="H19" s="150">
        <v>6</v>
      </c>
      <c r="I19" s="151">
        <v>44835</v>
      </c>
    </row>
    <row r="20" spans="2:9" ht="42" x14ac:dyDescent="0.2">
      <c r="B20" s="149" t="s">
        <v>200</v>
      </c>
      <c r="C20" s="150" t="s">
        <v>559</v>
      </c>
      <c r="D20" s="150">
        <v>9</v>
      </c>
      <c r="E20" s="150" t="s">
        <v>560</v>
      </c>
      <c r="F20" s="150" t="s">
        <v>561</v>
      </c>
      <c r="G20" s="150">
        <v>5</v>
      </c>
      <c r="H20" s="150">
        <v>9</v>
      </c>
      <c r="I20" s="151">
        <v>44835</v>
      </c>
    </row>
    <row r="21" spans="2:9" ht="42" x14ac:dyDescent="0.2">
      <c r="B21" s="149" t="s">
        <v>196</v>
      </c>
      <c r="C21" s="150" t="s">
        <v>197</v>
      </c>
      <c r="D21" s="150">
        <v>6</v>
      </c>
      <c r="E21" s="150" t="s">
        <v>562</v>
      </c>
      <c r="F21" s="150" t="s">
        <v>563</v>
      </c>
      <c r="G21" s="150">
        <v>8</v>
      </c>
      <c r="H21" s="150">
        <v>6</v>
      </c>
      <c r="I21" s="151">
        <v>44835</v>
      </c>
    </row>
    <row r="22" spans="2:9" ht="28" x14ac:dyDescent="0.2">
      <c r="B22" s="149" t="s">
        <v>278</v>
      </c>
      <c r="C22" s="150" t="s">
        <v>279</v>
      </c>
      <c r="D22" s="150">
        <v>9</v>
      </c>
      <c r="E22" s="150" t="s">
        <v>564</v>
      </c>
      <c r="F22" s="150" t="s">
        <v>565</v>
      </c>
      <c r="G22" s="150">
        <v>6</v>
      </c>
      <c r="H22" s="150">
        <v>9</v>
      </c>
      <c r="I22" s="151">
        <v>44835</v>
      </c>
    </row>
    <row r="23" spans="2:9" ht="28" x14ac:dyDescent="0.2">
      <c r="B23" s="149" t="s">
        <v>273</v>
      </c>
      <c r="C23" s="150" t="s">
        <v>274</v>
      </c>
      <c r="D23" s="150">
        <v>9</v>
      </c>
      <c r="E23" s="150" t="s">
        <v>566</v>
      </c>
      <c r="F23" s="150" t="s">
        <v>567</v>
      </c>
      <c r="G23" s="150">
        <v>6</v>
      </c>
      <c r="H23" s="150">
        <v>9</v>
      </c>
      <c r="I23" s="151">
        <v>44652</v>
      </c>
    </row>
    <row r="24" spans="2:9" ht="42" x14ac:dyDescent="0.2">
      <c r="B24" s="149" t="s">
        <v>315</v>
      </c>
      <c r="C24" s="150" t="s">
        <v>316</v>
      </c>
      <c r="D24" s="150">
        <v>9</v>
      </c>
      <c r="E24" s="150" t="s">
        <v>568</v>
      </c>
      <c r="F24" s="150" t="s">
        <v>569</v>
      </c>
      <c r="G24" s="150">
        <v>8</v>
      </c>
      <c r="H24" s="150">
        <v>9</v>
      </c>
      <c r="I24" s="151">
        <v>44652</v>
      </c>
    </row>
    <row r="25" spans="2:9" ht="56" x14ac:dyDescent="0.2">
      <c r="B25" s="149" t="s">
        <v>570</v>
      </c>
      <c r="C25" s="150" t="s">
        <v>327</v>
      </c>
      <c r="D25" s="150">
        <v>9</v>
      </c>
      <c r="E25" s="150" t="s">
        <v>571</v>
      </c>
      <c r="F25" s="150" t="s">
        <v>572</v>
      </c>
      <c r="G25" s="150" t="s">
        <v>573</v>
      </c>
      <c r="H25" s="150">
        <v>9</v>
      </c>
      <c r="I25" s="151">
        <v>44652</v>
      </c>
    </row>
    <row r="26" spans="2:9" ht="28" x14ac:dyDescent="0.2">
      <c r="B26" s="152" t="s">
        <v>278</v>
      </c>
      <c r="C26" s="150" t="s">
        <v>574</v>
      </c>
      <c r="D26" s="150">
        <v>9</v>
      </c>
      <c r="E26" s="150" t="s">
        <v>575</v>
      </c>
      <c r="F26" s="150" t="s">
        <v>576</v>
      </c>
      <c r="G26" s="150">
        <v>6</v>
      </c>
      <c r="H26" s="150">
        <v>9</v>
      </c>
      <c r="I26" s="151">
        <v>44743</v>
      </c>
    </row>
    <row r="27" spans="2:9" ht="28" x14ac:dyDescent="0.2">
      <c r="B27" s="152" t="s">
        <v>273</v>
      </c>
      <c r="C27" s="150" t="s">
        <v>577</v>
      </c>
      <c r="D27" s="150">
        <v>9</v>
      </c>
      <c r="E27" s="150" t="s">
        <v>578</v>
      </c>
      <c r="F27" s="150" t="s">
        <v>579</v>
      </c>
      <c r="G27" s="150">
        <v>6</v>
      </c>
      <c r="H27" s="150">
        <v>9</v>
      </c>
      <c r="I27" s="151">
        <v>44743</v>
      </c>
    </row>
    <row r="28" spans="2:9" ht="28" x14ac:dyDescent="0.2">
      <c r="B28" s="152" t="s">
        <v>580</v>
      </c>
      <c r="C28" s="150" t="s">
        <v>581</v>
      </c>
      <c r="D28" s="150">
        <v>9</v>
      </c>
      <c r="E28" s="150" t="s">
        <v>582</v>
      </c>
      <c r="F28" s="150" t="s">
        <v>583</v>
      </c>
      <c r="G28" s="150">
        <v>6</v>
      </c>
      <c r="H28" s="150">
        <v>9</v>
      </c>
      <c r="I28" s="151">
        <v>44743</v>
      </c>
    </row>
    <row r="29" spans="2:9" ht="28" x14ac:dyDescent="0.2">
      <c r="B29" s="153" t="s">
        <v>584</v>
      </c>
      <c r="C29" s="150" t="s">
        <v>585</v>
      </c>
      <c r="D29" s="150">
        <v>6</v>
      </c>
      <c r="E29" s="150" t="s">
        <v>586</v>
      </c>
      <c r="F29" s="150" t="s">
        <v>587</v>
      </c>
      <c r="G29" s="150">
        <v>4</v>
      </c>
      <c r="H29" s="150">
        <v>6</v>
      </c>
      <c r="I29" s="151">
        <v>44743</v>
      </c>
    </row>
    <row r="30" spans="2:9" x14ac:dyDescent="0.2">
      <c r="B30" s="152" t="s">
        <v>588</v>
      </c>
      <c r="C30" s="150" t="s">
        <v>589</v>
      </c>
      <c r="D30" s="150">
        <v>9</v>
      </c>
      <c r="E30" s="150" t="s">
        <v>590</v>
      </c>
      <c r="F30" s="150" t="s">
        <v>591</v>
      </c>
      <c r="G30" s="150">
        <v>4</v>
      </c>
      <c r="H30" s="150">
        <v>9</v>
      </c>
      <c r="I30" s="151">
        <v>44743</v>
      </c>
    </row>
    <row r="31" spans="2:9" ht="28" x14ac:dyDescent="0.2">
      <c r="B31" s="152" t="s">
        <v>592</v>
      </c>
      <c r="C31" s="150" t="s">
        <v>593</v>
      </c>
      <c r="D31" s="150">
        <v>9</v>
      </c>
      <c r="E31" s="150" t="s">
        <v>594</v>
      </c>
      <c r="F31" s="150" t="s">
        <v>595</v>
      </c>
      <c r="G31" s="150">
        <v>4</v>
      </c>
      <c r="H31" s="150">
        <v>9</v>
      </c>
      <c r="I31" s="151">
        <v>44743</v>
      </c>
    </row>
    <row r="32" spans="2:9" ht="28" x14ac:dyDescent="0.2">
      <c r="B32" s="153" t="s">
        <v>596</v>
      </c>
      <c r="C32" s="150" t="s">
        <v>197</v>
      </c>
      <c r="D32" s="150">
        <v>6</v>
      </c>
      <c r="E32" s="150" t="s">
        <v>597</v>
      </c>
      <c r="F32" s="150" t="s">
        <v>598</v>
      </c>
      <c r="G32" s="150">
        <v>5</v>
      </c>
      <c r="H32" s="150">
        <v>6</v>
      </c>
      <c r="I32" s="151">
        <v>44743</v>
      </c>
    </row>
    <row r="33" spans="2:9" ht="28" x14ac:dyDescent="0.2">
      <c r="B33" s="153" t="s">
        <v>196</v>
      </c>
      <c r="C33" s="150" t="s">
        <v>599</v>
      </c>
      <c r="D33" s="150">
        <v>6</v>
      </c>
      <c r="E33" s="150" t="s">
        <v>600</v>
      </c>
      <c r="F33" s="150" t="s">
        <v>601</v>
      </c>
      <c r="G33" s="150">
        <v>5</v>
      </c>
      <c r="H33" s="150">
        <v>6</v>
      </c>
      <c r="I33" s="151">
        <v>44743</v>
      </c>
    </row>
    <row r="34" spans="2:9" ht="28" x14ac:dyDescent="0.2">
      <c r="B34" s="153" t="s">
        <v>602</v>
      </c>
      <c r="C34" s="150" t="s">
        <v>603</v>
      </c>
      <c r="D34" s="150">
        <v>9</v>
      </c>
      <c r="E34" s="150" t="s">
        <v>566</v>
      </c>
      <c r="F34" s="150" t="s">
        <v>604</v>
      </c>
      <c r="G34" s="150">
        <v>6</v>
      </c>
      <c r="H34" s="150">
        <v>9</v>
      </c>
      <c r="I34" s="151">
        <v>44743</v>
      </c>
    </row>
    <row r="35" spans="2:9" ht="42" x14ac:dyDescent="0.2">
      <c r="B35" s="153" t="s">
        <v>605</v>
      </c>
      <c r="C35" s="150" t="s">
        <v>606</v>
      </c>
      <c r="D35" s="150">
        <v>9</v>
      </c>
      <c r="E35" s="150" t="s">
        <v>568</v>
      </c>
      <c r="F35" s="150" t="s">
        <v>607</v>
      </c>
      <c r="G35" s="150">
        <v>7</v>
      </c>
      <c r="H35" s="150">
        <v>9</v>
      </c>
      <c r="I35" s="151">
        <v>44743</v>
      </c>
    </row>
    <row r="36" spans="2:9" ht="28" x14ac:dyDescent="0.2">
      <c r="B36" s="153" t="s">
        <v>608</v>
      </c>
      <c r="C36" s="150" t="s">
        <v>514</v>
      </c>
      <c r="D36" s="150">
        <v>9</v>
      </c>
      <c r="E36" s="150" t="s">
        <v>609</v>
      </c>
      <c r="F36" s="150" t="s">
        <v>610</v>
      </c>
      <c r="G36" s="150">
        <v>6</v>
      </c>
      <c r="H36" s="150">
        <v>9</v>
      </c>
      <c r="I36" s="151">
        <v>44743</v>
      </c>
    </row>
    <row r="37" spans="2:9" ht="28" x14ac:dyDescent="0.2">
      <c r="B37" s="153" t="s">
        <v>611</v>
      </c>
      <c r="C37" s="150" t="s">
        <v>612</v>
      </c>
      <c r="D37" s="150">
        <v>9</v>
      </c>
      <c r="E37" s="150" t="s">
        <v>613</v>
      </c>
      <c r="F37" s="150" t="s">
        <v>614</v>
      </c>
      <c r="G37" s="150">
        <v>6</v>
      </c>
      <c r="H37" s="150">
        <v>9</v>
      </c>
      <c r="I37" s="151">
        <v>44743</v>
      </c>
    </row>
    <row r="38" spans="2:9" ht="42" x14ac:dyDescent="0.2">
      <c r="B38" s="153" t="s">
        <v>615</v>
      </c>
      <c r="C38" s="113" t="s">
        <v>616</v>
      </c>
      <c r="D38" s="150">
        <v>6</v>
      </c>
      <c r="E38" s="150" t="s">
        <v>617</v>
      </c>
      <c r="F38" s="150" t="s">
        <v>618</v>
      </c>
      <c r="G38" s="150">
        <v>7</v>
      </c>
      <c r="H38" s="150">
        <v>6</v>
      </c>
      <c r="I38" s="151">
        <v>44743</v>
      </c>
    </row>
    <row r="39" spans="2:9" ht="29" thickBot="1" x14ac:dyDescent="0.25">
      <c r="B39" s="154" t="s">
        <v>619</v>
      </c>
      <c r="C39" s="118" t="s">
        <v>620</v>
      </c>
      <c r="D39" s="155">
        <v>6</v>
      </c>
      <c r="E39" s="155" t="s">
        <v>586</v>
      </c>
      <c r="F39" s="155" t="s">
        <v>587</v>
      </c>
      <c r="G39" s="155">
        <v>4</v>
      </c>
      <c r="H39" s="155">
        <v>6</v>
      </c>
      <c r="I39" s="72">
        <v>44743</v>
      </c>
    </row>
    <row r="40" spans="2:9" ht="17" thickBot="1" x14ac:dyDescent="0.25">
      <c r="H40" s="54"/>
      <c r="I40" s="98"/>
    </row>
    <row r="41" spans="2:9" ht="20" x14ac:dyDescent="0.2">
      <c r="B41" s="480" t="s">
        <v>208</v>
      </c>
      <c r="C41" s="481"/>
      <c r="D41" s="481"/>
      <c r="E41" s="481"/>
      <c r="F41" s="481"/>
      <c r="G41" s="481"/>
      <c r="H41" s="481"/>
      <c r="I41" s="482"/>
    </row>
    <row r="42" spans="2:9" ht="42" x14ac:dyDescent="0.2">
      <c r="B42" s="99" t="s">
        <v>117</v>
      </c>
      <c r="C42" s="100" t="s">
        <v>116</v>
      </c>
      <c r="D42" s="100" t="s">
        <v>115</v>
      </c>
      <c r="E42" s="100" t="s">
        <v>113</v>
      </c>
      <c r="F42" s="100" t="s">
        <v>154</v>
      </c>
      <c r="G42" s="100" t="s">
        <v>71</v>
      </c>
      <c r="H42" s="100" t="s">
        <v>112</v>
      </c>
      <c r="I42" s="101" t="s">
        <v>111</v>
      </c>
    </row>
    <row r="43" spans="2:9" ht="42" x14ac:dyDescent="0.2">
      <c r="B43" s="67" t="s">
        <v>621</v>
      </c>
      <c r="C43" s="113" t="s">
        <v>622</v>
      </c>
      <c r="D43" s="60">
        <v>6</v>
      </c>
      <c r="E43" s="60" t="s">
        <v>623</v>
      </c>
      <c r="F43" s="113" t="s">
        <v>624</v>
      </c>
      <c r="G43" s="60">
        <v>7</v>
      </c>
      <c r="H43" s="60">
        <v>6</v>
      </c>
      <c r="I43" s="69">
        <v>44743</v>
      </c>
    </row>
    <row r="44" spans="2:9" ht="42" x14ac:dyDescent="0.2">
      <c r="B44" s="67" t="s">
        <v>468</v>
      </c>
      <c r="C44" s="113" t="s">
        <v>625</v>
      </c>
      <c r="D44" s="60">
        <v>9</v>
      </c>
      <c r="E44" s="60" t="s">
        <v>626</v>
      </c>
      <c r="F44" s="113" t="s">
        <v>627</v>
      </c>
      <c r="G44" s="60">
        <v>7</v>
      </c>
      <c r="H44" s="60">
        <v>9</v>
      </c>
      <c r="I44" s="69">
        <v>44743</v>
      </c>
    </row>
    <row r="45" spans="2:9" ht="42" x14ac:dyDescent="0.2">
      <c r="B45" s="67" t="s">
        <v>628</v>
      </c>
      <c r="C45" s="113" t="s">
        <v>629</v>
      </c>
      <c r="D45" s="60">
        <v>9</v>
      </c>
      <c r="E45" s="60" t="s">
        <v>630</v>
      </c>
      <c r="F45" s="113" t="s">
        <v>631</v>
      </c>
      <c r="G45" s="60">
        <v>8</v>
      </c>
      <c r="H45" s="60">
        <v>9</v>
      </c>
      <c r="I45" s="69">
        <v>44743</v>
      </c>
    </row>
    <row r="46" spans="2:9" ht="43" thickBot="1" x14ac:dyDescent="0.25">
      <c r="B46" s="70" t="s">
        <v>472</v>
      </c>
      <c r="C46" s="118" t="s">
        <v>632</v>
      </c>
      <c r="D46" s="71">
        <v>9</v>
      </c>
      <c r="E46" s="71" t="s">
        <v>633</v>
      </c>
      <c r="F46" s="118" t="s">
        <v>634</v>
      </c>
      <c r="G46" s="71" t="s">
        <v>635</v>
      </c>
      <c r="H46" s="71">
        <v>9</v>
      </c>
      <c r="I46" s="72">
        <v>44743</v>
      </c>
    </row>
    <row r="47" spans="2:9" ht="17" thickBot="1" x14ac:dyDescent="0.25">
      <c r="B47" s="54"/>
      <c r="C47" s="58"/>
      <c r="D47" s="54"/>
      <c r="E47" s="54"/>
      <c r="F47" s="58"/>
      <c r="G47" s="54"/>
      <c r="H47" s="54"/>
      <c r="I47" s="98"/>
    </row>
    <row r="48" spans="2:9" ht="20" x14ac:dyDescent="0.2">
      <c r="B48" s="627" t="s">
        <v>254</v>
      </c>
      <c r="C48" s="628"/>
      <c r="D48" s="628"/>
      <c r="E48" s="628"/>
      <c r="F48" s="628"/>
      <c r="G48" s="628"/>
      <c r="H48" s="628"/>
      <c r="I48" s="629"/>
    </row>
    <row r="49" spans="2:9" ht="42" x14ac:dyDescent="0.2">
      <c r="B49" s="99" t="s">
        <v>117</v>
      </c>
      <c r="C49" s="100" t="s">
        <v>116</v>
      </c>
      <c r="D49" s="100" t="s">
        <v>115</v>
      </c>
      <c r="E49" s="100" t="s">
        <v>113</v>
      </c>
      <c r="F49" s="100" t="s">
        <v>154</v>
      </c>
      <c r="G49" s="100" t="s">
        <v>71</v>
      </c>
      <c r="H49" s="100" t="s">
        <v>112</v>
      </c>
      <c r="I49" s="101" t="s">
        <v>111</v>
      </c>
    </row>
    <row r="50" spans="2:9" ht="28" x14ac:dyDescent="0.2">
      <c r="B50" s="67" t="s">
        <v>636</v>
      </c>
      <c r="C50" s="113" t="s">
        <v>637</v>
      </c>
      <c r="D50" s="60">
        <v>6</v>
      </c>
      <c r="E50" s="60" t="s">
        <v>638</v>
      </c>
      <c r="F50" s="113" t="s">
        <v>639</v>
      </c>
      <c r="G50" s="60">
        <v>7</v>
      </c>
      <c r="H50" s="60">
        <v>6</v>
      </c>
      <c r="I50" s="69">
        <v>44593</v>
      </c>
    </row>
    <row r="51" spans="2:9" ht="28" x14ac:dyDescent="0.2">
      <c r="B51" s="67" t="s">
        <v>640</v>
      </c>
      <c r="C51" s="113" t="s">
        <v>641</v>
      </c>
      <c r="D51" s="60">
        <v>9</v>
      </c>
      <c r="E51" s="60" t="s">
        <v>642</v>
      </c>
      <c r="F51" s="113" t="s">
        <v>643</v>
      </c>
      <c r="G51" s="60">
        <v>8</v>
      </c>
      <c r="H51" s="60">
        <v>9</v>
      </c>
      <c r="I51" s="69">
        <v>44593</v>
      </c>
    </row>
    <row r="52" spans="2:9" ht="28" x14ac:dyDescent="0.2">
      <c r="B52" s="67" t="s">
        <v>644</v>
      </c>
      <c r="C52" s="113" t="s">
        <v>645</v>
      </c>
      <c r="D52" s="60">
        <v>9</v>
      </c>
      <c r="E52" s="60" t="s">
        <v>646</v>
      </c>
      <c r="F52" s="113" t="s">
        <v>647</v>
      </c>
      <c r="G52" s="60">
        <v>8</v>
      </c>
      <c r="H52" s="60">
        <v>9</v>
      </c>
      <c r="I52" s="69">
        <v>44593</v>
      </c>
    </row>
    <row r="53" spans="2:9" ht="57" thickBot="1" x14ac:dyDescent="0.25">
      <c r="B53" s="70" t="s">
        <v>648</v>
      </c>
      <c r="C53" s="118" t="s">
        <v>649</v>
      </c>
      <c r="D53" s="71" t="s">
        <v>650</v>
      </c>
      <c r="E53" s="71" t="s">
        <v>651</v>
      </c>
      <c r="F53" s="118" t="s">
        <v>652</v>
      </c>
      <c r="G53" s="71">
        <v>8</v>
      </c>
      <c r="H53" s="71" t="s">
        <v>650</v>
      </c>
      <c r="I53" s="72">
        <v>44593</v>
      </c>
    </row>
    <row r="54" spans="2:9" x14ac:dyDescent="0.2">
      <c r="B54" s="54"/>
      <c r="C54" s="58"/>
      <c r="D54" s="54"/>
      <c r="E54" s="54"/>
      <c r="F54" s="58"/>
      <c r="G54" s="54"/>
      <c r="H54" s="54"/>
      <c r="I54" s="98"/>
    </row>
    <row r="55" spans="2:9" ht="17" thickBot="1" x14ac:dyDescent="0.25">
      <c r="B55" s="54"/>
      <c r="C55" s="54"/>
      <c r="D55" s="54"/>
      <c r="E55" s="54"/>
      <c r="F55" s="54"/>
      <c r="G55" s="54"/>
      <c r="H55" s="54"/>
      <c r="I55" s="54"/>
    </row>
    <row r="56" spans="2:9" ht="17" thickBot="1" x14ac:dyDescent="0.25">
      <c r="B56" s="553" t="s">
        <v>73</v>
      </c>
      <c r="C56" s="554"/>
      <c r="D56" s="554"/>
      <c r="E56" s="554"/>
      <c r="F56" s="555"/>
      <c r="G56" s="54"/>
      <c r="H56" s="54"/>
      <c r="I56" s="54"/>
    </row>
    <row r="57" spans="2:9" ht="17" thickBot="1" x14ac:dyDescent="0.25">
      <c r="B57" s="63"/>
      <c r="C57" s="63"/>
      <c r="D57" s="63"/>
      <c r="E57" s="63"/>
      <c r="F57" s="63"/>
      <c r="G57" s="54"/>
      <c r="H57" s="54"/>
      <c r="I57" s="54"/>
    </row>
    <row r="58" spans="2:9" ht="42" x14ac:dyDescent="0.2">
      <c r="B58" s="156" t="s">
        <v>72</v>
      </c>
      <c r="C58" s="157" t="s">
        <v>70</v>
      </c>
      <c r="D58" s="157" t="s">
        <v>71</v>
      </c>
      <c r="E58" s="157" t="s">
        <v>69</v>
      </c>
      <c r="F58" s="158" t="s">
        <v>68</v>
      </c>
      <c r="G58" s="62"/>
      <c r="H58" s="54"/>
      <c r="I58" s="54"/>
    </row>
    <row r="59" spans="2:9" ht="52" thickBot="1" x14ac:dyDescent="0.25">
      <c r="B59" s="311" t="s">
        <v>653</v>
      </c>
      <c r="C59" s="304" t="s">
        <v>654</v>
      </c>
      <c r="D59" s="304">
        <v>5</v>
      </c>
      <c r="E59" s="304">
        <v>5</v>
      </c>
      <c r="F59" s="312">
        <v>44835</v>
      </c>
    </row>
  </sheetData>
  <mergeCells count="7">
    <mergeCell ref="B56:F56"/>
    <mergeCell ref="B3:I3"/>
    <mergeCell ref="B9:I9"/>
    <mergeCell ref="B11:I11"/>
    <mergeCell ref="B17:I17"/>
    <mergeCell ref="B41:I41"/>
    <mergeCell ref="B48:I48"/>
  </mergeCells>
  <hyperlinks>
    <hyperlink ref="A1" location="'EQUIPOLLENZE AREA INGLESE'!C31" display="&lt;&lt;&lt; TORNA ALLA LISTA SEDI" xr:uid="{90B4DC5A-2145-6845-B4D4-5AAAC1976412}"/>
    <hyperlink ref="C6" r:id="rId1" xr:uid="{A4E5CF02-82EF-3544-856D-E1881CC5ACC2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E747F-AB4F-F041-A3E5-4280D6BEB315}">
  <dimension ref="A1:I63"/>
  <sheetViews>
    <sheetView topLeftCell="A55" workbookViewId="0">
      <selection activeCell="F35" sqref="F35"/>
    </sheetView>
  </sheetViews>
  <sheetFormatPr baseColWidth="10" defaultRowHeight="16" x14ac:dyDescent="0.2"/>
  <cols>
    <col min="1" max="1" width="24.6640625" style="299" customWidth="1"/>
    <col min="2" max="2" width="16.5" style="299" customWidth="1"/>
    <col min="3" max="3" width="20.83203125" style="299" customWidth="1"/>
    <col min="4" max="4" width="5.6640625" style="299" bestFit="1" customWidth="1"/>
    <col min="5" max="5" width="15.5" style="299" customWidth="1"/>
    <col min="6" max="6" width="20.5" style="299" customWidth="1"/>
    <col min="7" max="7" width="6.6640625" style="299" bestFit="1" customWidth="1"/>
    <col min="8" max="8" width="10.83203125" style="299"/>
    <col min="9" max="9" width="16" style="299" customWidth="1"/>
    <col min="10" max="16384" width="10.83203125" style="300"/>
  </cols>
  <sheetData>
    <row r="1" spans="1:9" ht="34" x14ac:dyDescent="0.2">
      <c r="A1" s="298" t="s">
        <v>164</v>
      </c>
    </row>
    <row r="2" spans="1:9" ht="17" thickBot="1" x14ac:dyDescent="0.25"/>
    <row r="3" spans="1:9" ht="46" thickBot="1" x14ac:dyDescent="0.25">
      <c r="B3" s="446" t="s">
        <v>11</v>
      </c>
      <c r="C3" s="447"/>
      <c r="D3" s="447"/>
      <c r="E3" s="447"/>
      <c r="F3" s="447"/>
      <c r="G3" s="447"/>
      <c r="H3" s="447"/>
      <c r="I3" s="448"/>
    </row>
    <row r="4" spans="1:9" x14ac:dyDescent="0.2">
      <c r="B4" s="49"/>
      <c r="C4" s="49"/>
      <c r="D4" s="49"/>
      <c r="E4" s="54"/>
      <c r="F4" s="53"/>
      <c r="G4" s="53"/>
      <c r="H4" s="53"/>
      <c r="I4" s="54"/>
    </row>
    <row r="5" spans="1:9" x14ac:dyDescent="0.2">
      <c r="B5" s="55" t="s">
        <v>162</v>
      </c>
      <c r="C5" s="56" t="s">
        <v>483</v>
      </c>
      <c r="D5" s="49"/>
      <c r="E5" s="54"/>
      <c r="F5" s="53"/>
      <c r="G5" s="53"/>
      <c r="H5" s="53"/>
      <c r="I5" s="54"/>
    </row>
    <row r="6" spans="1:9" x14ac:dyDescent="0.2">
      <c r="B6" s="55" t="s">
        <v>484</v>
      </c>
      <c r="C6" s="57" t="s">
        <v>1617</v>
      </c>
      <c r="D6" s="54"/>
      <c r="E6" s="54"/>
      <c r="F6" s="54"/>
      <c r="G6" s="54"/>
      <c r="H6" s="54"/>
      <c r="I6" s="54"/>
    </row>
    <row r="7" spans="1:9" x14ac:dyDescent="0.2">
      <c r="B7" s="55" t="s">
        <v>158</v>
      </c>
      <c r="C7" s="55" t="s">
        <v>485</v>
      </c>
      <c r="D7" s="58"/>
      <c r="E7" s="54"/>
      <c r="F7" s="54"/>
      <c r="G7" s="54"/>
      <c r="H7" s="54"/>
      <c r="I7" s="54"/>
    </row>
    <row r="8" spans="1:9" ht="17" thickBot="1" x14ac:dyDescent="0.25">
      <c r="B8" s="90"/>
      <c r="C8" s="54"/>
      <c r="D8" s="58"/>
      <c r="E8" s="54"/>
      <c r="F8" s="54"/>
      <c r="G8" s="54"/>
      <c r="H8" s="54"/>
      <c r="I8" s="54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A10" s="103"/>
      <c r="B10" s="103"/>
      <c r="C10" s="103"/>
      <c r="D10" s="103"/>
      <c r="E10" s="103"/>
      <c r="F10" s="103"/>
      <c r="G10" s="103"/>
      <c r="H10" s="103"/>
      <c r="I10" s="103"/>
    </row>
    <row r="11" spans="1:9" ht="20" x14ac:dyDescent="0.2">
      <c r="B11" s="474" t="s">
        <v>167</v>
      </c>
      <c r="C11" s="475"/>
      <c r="D11" s="475"/>
      <c r="E11" s="475"/>
      <c r="F11" s="475"/>
      <c r="G11" s="475"/>
      <c r="H11" s="475"/>
      <c r="I11" s="476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111</v>
      </c>
    </row>
    <row r="13" spans="1:9" ht="42" x14ac:dyDescent="0.2">
      <c r="B13" s="79" t="s">
        <v>79</v>
      </c>
      <c r="C13" s="80" t="s">
        <v>168</v>
      </c>
      <c r="D13" s="81">
        <v>6</v>
      </c>
      <c r="E13" s="81" t="s">
        <v>486</v>
      </c>
      <c r="F13" s="80" t="s">
        <v>487</v>
      </c>
      <c r="G13" s="81">
        <v>7.5</v>
      </c>
      <c r="H13" s="81">
        <v>6</v>
      </c>
      <c r="I13" s="82">
        <v>43922</v>
      </c>
    </row>
    <row r="14" spans="1:9" ht="28" x14ac:dyDescent="0.2">
      <c r="B14" s="79" t="s">
        <v>76</v>
      </c>
      <c r="C14" s="80" t="s">
        <v>369</v>
      </c>
      <c r="D14" s="81">
        <v>6</v>
      </c>
      <c r="E14" s="81" t="s">
        <v>488</v>
      </c>
      <c r="F14" s="80" t="s">
        <v>489</v>
      </c>
      <c r="G14" s="81">
        <v>7.5</v>
      </c>
      <c r="H14" s="81">
        <v>6</v>
      </c>
      <c r="I14" s="82">
        <v>43922</v>
      </c>
    </row>
    <row r="15" spans="1:9" ht="28" x14ac:dyDescent="0.2">
      <c r="B15" s="79" t="s">
        <v>76</v>
      </c>
      <c r="C15" s="80" t="s">
        <v>369</v>
      </c>
      <c r="D15" s="81">
        <v>6</v>
      </c>
      <c r="E15" s="81" t="s">
        <v>490</v>
      </c>
      <c r="F15" s="80" t="s">
        <v>491</v>
      </c>
      <c r="G15" s="81">
        <v>7.5</v>
      </c>
      <c r="H15" s="81">
        <v>6</v>
      </c>
      <c r="I15" s="82">
        <v>43983</v>
      </c>
    </row>
    <row r="16" spans="1:9" ht="29" thickBot="1" x14ac:dyDescent="0.25">
      <c r="B16" s="84" t="s">
        <v>87</v>
      </c>
      <c r="C16" s="85" t="s">
        <v>492</v>
      </c>
      <c r="D16" s="86">
        <v>6</v>
      </c>
      <c r="E16" s="86" t="s">
        <v>493</v>
      </c>
      <c r="F16" s="85" t="s">
        <v>494</v>
      </c>
      <c r="G16" s="86">
        <v>7.5</v>
      </c>
      <c r="H16" s="86">
        <v>6</v>
      </c>
      <c r="I16" s="87">
        <v>43922</v>
      </c>
    </row>
    <row r="17" spans="2:9" ht="17" thickBot="1" x14ac:dyDescent="0.25">
      <c r="B17" s="137"/>
      <c r="C17" s="138"/>
      <c r="D17" s="137"/>
      <c r="E17" s="137"/>
      <c r="F17" s="138"/>
      <c r="G17" s="137"/>
      <c r="H17" s="137"/>
      <c r="I17" s="139"/>
    </row>
    <row r="18" spans="2:9" ht="20" x14ac:dyDescent="0.2">
      <c r="B18" s="559" t="s">
        <v>155</v>
      </c>
      <c r="C18" s="560"/>
      <c r="D18" s="560"/>
      <c r="E18" s="560"/>
      <c r="F18" s="560"/>
      <c r="G18" s="560"/>
      <c r="H18" s="560"/>
      <c r="I18" s="561"/>
    </row>
    <row r="19" spans="2:9" ht="42" x14ac:dyDescent="0.2">
      <c r="B19" s="31" t="s">
        <v>117</v>
      </c>
      <c r="C19" s="28" t="s">
        <v>116</v>
      </c>
      <c r="D19" s="28" t="s">
        <v>115</v>
      </c>
      <c r="E19" s="28" t="s">
        <v>113</v>
      </c>
      <c r="F19" s="28" t="s">
        <v>154</v>
      </c>
      <c r="G19" s="28" t="s">
        <v>71</v>
      </c>
      <c r="H19" s="28" t="s">
        <v>112</v>
      </c>
      <c r="I19" s="27" t="s">
        <v>111</v>
      </c>
    </row>
    <row r="20" spans="2:9" x14ac:dyDescent="0.2">
      <c r="B20" s="79"/>
      <c r="C20" s="80" t="s">
        <v>224</v>
      </c>
      <c r="D20" s="81">
        <v>9</v>
      </c>
      <c r="E20" s="81"/>
      <c r="F20" s="80" t="s">
        <v>385</v>
      </c>
      <c r="G20" s="81">
        <v>7.5</v>
      </c>
      <c r="H20" s="81">
        <v>9</v>
      </c>
      <c r="I20" s="82">
        <v>43160</v>
      </c>
    </row>
    <row r="21" spans="2:9" ht="28" x14ac:dyDescent="0.2">
      <c r="B21" s="79"/>
      <c r="C21" s="80" t="s">
        <v>495</v>
      </c>
      <c r="D21" s="81">
        <v>6</v>
      </c>
      <c r="E21" s="81"/>
      <c r="F21" s="80" t="s">
        <v>496</v>
      </c>
      <c r="G21" s="81">
        <v>7.5</v>
      </c>
      <c r="H21" s="81">
        <v>6</v>
      </c>
      <c r="I21" s="82">
        <v>43160</v>
      </c>
    </row>
    <row r="22" spans="2:9" ht="17" thickBot="1" x14ac:dyDescent="0.25">
      <c r="B22" s="84"/>
      <c r="C22" s="85" t="s">
        <v>387</v>
      </c>
      <c r="D22" s="86">
        <v>9</v>
      </c>
      <c r="E22" s="86"/>
      <c r="F22" s="85" t="s">
        <v>489</v>
      </c>
      <c r="G22" s="86">
        <v>7.5</v>
      </c>
      <c r="H22" s="86">
        <v>9</v>
      </c>
      <c r="I22" s="87">
        <v>43160</v>
      </c>
    </row>
    <row r="23" spans="2:9" ht="17" thickBot="1" x14ac:dyDescent="0.25">
      <c r="B23" s="138"/>
      <c r="C23" s="138"/>
      <c r="D23" s="137"/>
      <c r="E23" s="138"/>
      <c r="F23" s="138"/>
      <c r="G23" s="137"/>
      <c r="H23" s="137"/>
      <c r="I23" s="139"/>
    </row>
    <row r="24" spans="2:9" ht="20" x14ac:dyDescent="0.2">
      <c r="B24" s="640" t="s">
        <v>188</v>
      </c>
      <c r="C24" s="641"/>
      <c r="D24" s="641"/>
      <c r="E24" s="641"/>
      <c r="F24" s="641"/>
      <c r="G24" s="641"/>
      <c r="H24" s="641"/>
      <c r="I24" s="642"/>
    </row>
    <row r="25" spans="2:9" ht="42" x14ac:dyDescent="0.2">
      <c r="B25" s="31" t="s">
        <v>117</v>
      </c>
      <c r="C25" s="28" t="s">
        <v>116</v>
      </c>
      <c r="D25" s="28" t="s">
        <v>115</v>
      </c>
      <c r="E25" s="28" t="s">
        <v>113</v>
      </c>
      <c r="F25" s="28" t="s">
        <v>154</v>
      </c>
      <c r="G25" s="28" t="s">
        <v>71</v>
      </c>
      <c r="H25" s="28" t="s">
        <v>112</v>
      </c>
      <c r="I25" s="27" t="s">
        <v>111</v>
      </c>
    </row>
    <row r="26" spans="2:9" ht="28" x14ac:dyDescent="0.2">
      <c r="B26" s="79"/>
      <c r="C26" s="81" t="s">
        <v>330</v>
      </c>
      <c r="D26" s="81">
        <v>6</v>
      </c>
      <c r="E26" s="81"/>
      <c r="F26" s="81" t="s">
        <v>497</v>
      </c>
      <c r="G26" s="81">
        <v>7.5</v>
      </c>
      <c r="H26" s="81">
        <v>6</v>
      </c>
      <c r="I26" s="82">
        <v>43739</v>
      </c>
    </row>
    <row r="27" spans="2:9" ht="56" x14ac:dyDescent="0.2">
      <c r="B27" s="67" t="s">
        <v>498</v>
      </c>
      <c r="C27" s="60" t="s">
        <v>499</v>
      </c>
      <c r="D27" s="60" t="s">
        <v>500</v>
      </c>
      <c r="E27" s="81" t="s">
        <v>501</v>
      </c>
      <c r="F27" s="81" t="s">
        <v>502</v>
      </c>
      <c r="G27" s="81" t="s">
        <v>503</v>
      </c>
      <c r="H27" s="81">
        <v>15</v>
      </c>
      <c r="I27" s="82">
        <v>43739</v>
      </c>
    </row>
    <row r="28" spans="2:9" ht="29" thickBot="1" x14ac:dyDescent="0.25">
      <c r="B28" s="84" t="s">
        <v>504</v>
      </c>
      <c r="C28" s="86" t="s">
        <v>505</v>
      </c>
      <c r="D28" s="86">
        <v>9</v>
      </c>
      <c r="E28" s="86" t="s">
        <v>506</v>
      </c>
      <c r="F28" s="86" t="s">
        <v>507</v>
      </c>
      <c r="G28" s="86">
        <v>15</v>
      </c>
      <c r="H28" s="86">
        <v>9</v>
      </c>
      <c r="I28" s="87">
        <v>43891</v>
      </c>
    </row>
    <row r="29" spans="2:9" ht="17" thickBot="1" x14ac:dyDescent="0.25">
      <c r="B29" s="61"/>
      <c r="C29" s="61"/>
      <c r="D29" s="61"/>
      <c r="E29" s="61"/>
      <c r="F29" s="61"/>
      <c r="G29" s="61"/>
      <c r="H29" s="61"/>
      <c r="I29" s="61"/>
    </row>
    <row r="30" spans="2:9" ht="20" x14ac:dyDescent="0.2">
      <c r="B30" s="577" t="s">
        <v>194</v>
      </c>
      <c r="C30" s="578"/>
      <c r="D30" s="578"/>
      <c r="E30" s="578"/>
      <c r="F30" s="578"/>
      <c r="G30" s="578"/>
      <c r="H30" s="578"/>
      <c r="I30" s="579"/>
    </row>
    <row r="31" spans="2:9" ht="42" x14ac:dyDescent="0.2">
      <c r="B31" s="99" t="s">
        <v>117</v>
      </c>
      <c r="C31" s="100" t="s">
        <v>116</v>
      </c>
      <c r="D31" s="100" t="s">
        <v>115</v>
      </c>
      <c r="E31" s="100" t="s">
        <v>113</v>
      </c>
      <c r="F31" s="100" t="s">
        <v>154</v>
      </c>
      <c r="G31" s="100" t="s">
        <v>71</v>
      </c>
      <c r="H31" s="100" t="s">
        <v>112</v>
      </c>
      <c r="I31" s="101" t="s">
        <v>111</v>
      </c>
    </row>
    <row r="32" spans="2:9" ht="28" x14ac:dyDescent="0.2">
      <c r="B32" s="83" t="s">
        <v>446</v>
      </c>
      <c r="C32" s="80" t="s">
        <v>447</v>
      </c>
      <c r="D32" s="81">
        <v>9</v>
      </c>
      <c r="E32" s="80" t="s">
        <v>508</v>
      </c>
      <c r="F32" s="60" t="s">
        <v>509</v>
      </c>
      <c r="G32" s="81">
        <v>7.5</v>
      </c>
      <c r="H32" s="81">
        <v>9</v>
      </c>
      <c r="I32" s="82">
        <v>43739</v>
      </c>
    </row>
    <row r="33" spans="2:9" ht="28" x14ac:dyDescent="0.2">
      <c r="B33" s="67" t="s">
        <v>441</v>
      </c>
      <c r="C33" s="60" t="s">
        <v>442</v>
      </c>
      <c r="D33" s="60">
        <v>9</v>
      </c>
      <c r="E33" s="60"/>
      <c r="F33" s="80" t="s">
        <v>510</v>
      </c>
      <c r="G33" s="81">
        <v>7.5</v>
      </c>
      <c r="H33" s="60">
        <v>9</v>
      </c>
      <c r="I33" s="69">
        <v>43739</v>
      </c>
    </row>
    <row r="34" spans="2:9" ht="28" x14ac:dyDescent="0.2">
      <c r="B34" s="140" t="s">
        <v>326</v>
      </c>
      <c r="C34" s="141" t="s">
        <v>511</v>
      </c>
      <c r="D34" s="141">
        <v>9</v>
      </c>
      <c r="E34" s="142" t="s">
        <v>512</v>
      </c>
      <c r="F34" s="141" t="s">
        <v>513</v>
      </c>
      <c r="G34" s="141">
        <v>7.5</v>
      </c>
      <c r="H34" s="141">
        <v>9</v>
      </c>
      <c r="I34" s="143">
        <v>44621</v>
      </c>
    </row>
    <row r="35" spans="2:9" ht="28" x14ac:dyDescent="0.2">
      <c r="B35" s="140" t="s">
        <v>200</v>
      </c>
      <c r="C35" s="141" t="s">
        <v>514</v>
      </c>
      <c r="D35" s="141">
        <v>9</v>
      </c>
      <c r="E35" s="142" t="s">
        <v>515</v>
      </c>
      <c r="F35" s="141" t="s">
        <v>516</v>
      </c>
      <c r="G35" s="141">
        <v>7.5</v>
      </c>
      <c r="H35" s="141">
        <v>9</v>
      </c>
      <c r="I35" s="143">
        <v>44621</v>
      </c>
    </row>
    <row r="36" spans="2:9" ht="42" x14ac:dyDescent="0.2">
      <c r="B36" s="140" t="s">
        <v>319</v>
      </c>
      <c r="C36" s="141" t="s">
        <v>517</v>
      </c>
      <c r="D36" s="141">
        <v>9</v>
      </c>
      <c r="E36" s="142" t="s">
        <v>518</v>
      </c>
      <c r="F36" s="141" t="s">
        <v>519</v>
      </c>
      <c r="G36" s="141">
        <v>7.5</v>
      </c>
      <c r="H36" s="141">
        <v>9</v>
      </c>
      <c r="I36" s="143">
        <v>44621</v>
      </c>
    </row>
    <row r="37" spans="2:9" ht="28" x14ac:dyDescent="0.2">
      <c r="B37" s="140" t="s">
        <v>196</v>
      </c>
      <c r="C37" s="141" t="s">
        <v>520</v>
      </c>
      <c r="D37" s="141">
        <v>6</v>
      </c>
      <c r="E37" s="142" t="s">
        <v>518</v>
      </c>
      <c r="F37" s="141" t="s">
        <v>1630</v>
      </c>
      <c r="G37" s="141">
        <v>7.5</v>
      </c>
      <c r="H37" s="141">
        <v>6</v>
      </c>
      <c r="I37" s="143">
        <v>44621</v>
      </c>
    </row>
    <row r="38" spans="2:9" ht="28" x14ac:dyDescent="0.2">
      <c r="B38" s="140" t="s">
        <v>273</v>
      </c>
      <c r="C38" s="141" t="s">
        <v>521</v>
      </c>
      <c r="D38" s="141">
        <v>9</v>
      </c>
      <c r="E38" s="142" t="s">
        <v>522</v>
      </c>
      <c r="F38" s="141" t="s">
        <v>523</v>
      </c>
      <c r="G38" s="141">
        <v>7.5</v>
      </c>
      <c r="H38" s="141">
        <v>9</v>
      </c>
      <c r="I38" s="143">
        <v>44621</v>
      </c>
    </row>
    <row r="39" spans="2:9" ht="28" x14ac:dyDescent="0.2">
      <c r="B39" s="67" t="s">
        <v>273</v>
      </c>
      <c r="C39" s="141" t="s">
        <v>521</v>
      </c>
      <c r="D39" s="60">
        <v>9</v>
      </c>
      <c r="E39" s="142" t="s">
        <v>524</v>
      </c>
      <c r="F39" s="113" t="s">
        <v>525</v>
      </c>
      <c r="G39" s="60">
        <v>7.5</v>
      </c>
      <c r="H39" s="60">
        <v>9</v>
      </c>
      <c r="I39" s="69">
        <v>44835</v>
      </c>
    </row>
    <row r="40" spans="2:9" ht="28" x14ac:dyDescent="0.2">
      <c r="B40" s="67" t="s">
        <v>200</v>
      </c>
      <c r="C40" s="141" t="s">
        <v>514</v>
      </c>
      <c r="D40" s="60">
        <v>9</v>
      </c>
      <c r="E40" s="142" t="s">
        <v>526</v>
      </c>
      <c r="F40" s="113" t="s">
        <v>527</v>
      </c>
      <c r="G40" s="60">
        <v>7.5</v>
      </c>
      <c r="H40" s="60">
        <v>9</v>
      </c>
      <c r="I40" s="69">
        <v>44835</v>
      </c>
    </row>
    <row r="41" spans="2:9" ht="29" thickBot="1" x14ac:dyDescent="0.25">
      <c r="B41" s="70" t="s">
        <v>196</v>
      </c>
      <c r="C41" s="144" t="s">
        <v>520</v>
      </c>
      <c r="D41" s="71">
        <v>6</v>
      </c>
      <c r="E41" s="145" t="s">
        <v>528</v>
      </c>
      <c r="F41" s="118" t="s">
        <v>529</v>
      </c>
      <c r="G41" s="71">
        <v>7.5</v>
      </c>
      <c r="H41" s="71">
        <v>6</v>
      </c>
      <c r="I41" s="72">
        <v>44835</v>
      </c>
    </row>
    <row r="42" spans="2:9" ht="17" thickBot="1" x14ac:dyDescent="0.25">
      <c r="B42" s="54"/>
      <c r="C42" s="54"/>
      <c r="D42" s="54"/>
      <c r="E42" s="54"/>
      <c r="F42" s="58"/>
      <c r="G42" s="54"/>
      <c r="H42" s="54"/>
      <c r="I42" s="98"/>
    </row>
    <row r="43" spans="2:9" ht="20" x14ac:dyDescent="0.2">
      <c r="B43" s="480" t="s">
        <v>208</v>
      </c>
      <c r="C43" s="481"/>
      <c r="D43" s="481"/>
      <c r="E43" s="481"/>
      <c r="F43" s="481"/>
      <c r="G43" s="481"/>
      <c r="H43" s="481"/>
      <c r="I43" s="482"/>
    </row>
    <row r="44" spans="2:9" ht="42" x14ac:dyDescent="0.2">
      <c r="B44" s="146" t="s">
        <v>117</v>
      </c>
      <c r="C44" s="147" t="s">
        <v>116</v>
      </c>
      <c r="D44" s="147" t="s">
        <v>115</v>
      </c>
      <c r="E44" s="147" t="s">
        <v>113</v>
      </c>
      <c r="F44" s="147" t="s">
        <v>154</v>
      </c>
      <c r="G44" s="147" t="s">
        <v>71</v>
      </c>
      <c r="H44" s="147" t="s">
        <v>112</v>
      </c>
      <c r="I44" s="148" t="s">
        <v>111</v>
      </c>
    </row>
    <row r="45" spans="2:9" ht="28" x14ac:dyDescent="0.2">
      <c r="B45" s="67" t="s">
        <v>468</v>
      </c>
      <c r="C45" s="60" t="s">
        <v>530</v>
      </c>
      <c r="D45" s="60">
        <v>9</v>
      </c>
      <c r="E45" s="60" t="s">
        <v>490</v>
      </c>
      <c r="F45" s="60" t="s">
        <v>497</v>
      </c>
      <c r="G45" s="60">
        <v>7.5</v>
      </c>
      <c r="H45" s="60">
        <v>9</v>
      </c>
      <c r="I45" s="69">
        <v>44440</v>
      </c>
    </row>
    <row r="46" spans="2:9" ht="17" thickBot="1" x14ac:dyDescent="0.25">
      <c r="B46" s="70" t="s">
        <v>531</v>
      </c>
      <c r="C46" s="71" t="s">
        <v>532</v>
      </c>
      <c r="D46" s="71">
        <v>9</v>
      </c>
      <c r="E46" s="71" t="s">
        <v>533</v>
      </c>
      <c r="F46" s="71" t="s">
        <v>534</v>
      </c>
      <c r="G46" s="71">
        <v>7.5</v>
      </c>
      <c r="H46" s="71">
        <v>9</v>
      </c>
      <c r="I46" s="72">
        <v>44440</v>
      </c>
    </row>
    <row r="47" spans="2:9" ht="17" thickBot="1" x14ac:dyDescent="0.25">
      <c r="B47" s="54"/>
      <c r="C47" s="54"/>
      <c r="D47" s="54"/>
      <c r="E47" s="54"/>
      <c r="F47" s="54"/>
      <c r="G47" s="54"/>
      <c r="H47" s="54"/>
      <c r="I47" s="54"/>
    </row>
    <row r="48" spans="2:9" ht="20" x14ac:dyDescent="0.2">
      <c r="B48" s="643" t="s">
        <v>535</v>
      </c>
      <c r="C48" s="644"/>
      <c r="D48" s="644"/>
      <c r="E48" s="644"/>
      <c r="F48" s="644"/>
      <c r="G48" s="644"/>
      <c r="H48" s="644"/>
      <c r="I48" s="645"/>
    </row>
    <row r="49" spans="2:9" ht="42" x14ac:dyDescent="0.2">
      <c r="B49" s="146" t="s">
        <v>117</v>
      </c>
      <c r="C49" s="147" t="s">
        <v>116</v>
      </c>
      <c r="D49" s="147" t="s">
        <v>115</v>
      </c>
      <c r="E49" s="147" t="s">
        <v>113</v>
      </c>
      <c r="F49" s="147" t="s">
        <v>154</v>
      </c>
      <c r="G49" s="147" t="s">
        <v>71</v>
      </c>
      <c r="H49" s="147" t="s">
        <v>112</v>
      </c>
      <c r="I49" s="148" t="s">
        <v>111</v>
      </c>
    </row>
    <row r="50" spans="2:9" ht="42" x14ac:dyDescent="0.2">
      <c r="B50" s="67" t="s">
        <v>536</v>
      </c>
      <c r="C50" s="60" t="s">
        <v>537</v>
      </c>
      <c r="D50" s="60">
        <v>9</v>
      </c>
      <c r="E50" s="60" t="s">
        <v>524</v>
      </c>
      <c r="F50" s="60" t="s">
        <v>525</v>
      </c>
      <c r="G50" s="60">
        <v>7.5</v>
      </c>
      <c r="H50" s="60">
        <v>9</v>
      </c>
      <c r="I50" s="69">
        <v>44774</v>
      </c>
    </row>
    <row r="51" spans="2:9" ht="17" thickBot="1" x14ac:dyDescent="0.25">
      <c r="B51" s="70" t="s">
        <v>124</v>
      </c>
      <c r="C51" s="71" t="s">
        <v>230</v>
      </c>
      <c r="D51" s="71">
        <v>9</v>
      </c>
      <c r="E51" s="71" t="s">
        <v>488</v>
      </c>
      <c r="F51" s="71" t="s">
        <v>489</v>
      </c>
      <c r="G51" s="71">
        <v>7.5</v>
      </c>
      <c r="H51" s="71">
        <v>9</v>
      </c>
      <c r="I51" s="72">
        <v>44774</v>
      </c>
    </row>
    <row r="52" spans="2:9" x14ac:dyDescent="0.2">
      <c r="B52" s="54"/>
      <c r="C52" s="54"/>
      <c r="D52" s="54"/>
      <c r="E52" s="54"/>
      <c r="F52" s="54"/>
      <c r="G52" s="54"/>
      <c r="H52" s="54"/>
      <c r="I52" s="54"/>
    </row>
    <row r="53" spans="2:9" ht="17" thickBot="1" x14ac:dyDescent="0.25">
      <c r="B53" s="54"/>
      <c r="C53" s="54"/>
      <c r="D53" s="54"/>
      <c r="E53" s="54"/>
      <c r="F53" s="54"/>
      <c r="G53" s="54"/>
      <c r="H53" s="54"/>
      <c r="I53" s="54"/>
    </row>
    <row r="54" spans="2:9" ht="17" thickBot="1" x14ac:dyDescent="0.25">
      <c r="B54" s="553" t="s">
        <v>73</v>
      </c>
      <c r="C54" s="554"/>
      <c r="D54" s="554"/>
      <c r="E54" s="554"/>
      <c r="F54" s="555"/>
      <c r="G54" s="54"/>
      <c r="H54" s="54"/>
      <c r="I54" s="54"/>
    </row>
    <row r="55" spans="2:9" ht="17" thickBot="1" x14ac:dyDescent="0.25">
      <c r="B55" s="103"/>
      <c r="C55" s="103"/>
      <c r="D55" s="103"/>
      <c r="E55" s="103"/>
      <c r="F55" s="103"/>
      <c r="G55" s="54"/>
      <c r="H55" s="54"/>
      <c r="I55" s="54"/>
    </row>
    <row r="56" spans="2:9" ht="42" x14ac:dyDescent="0.2">
      <c r="B56" s="64" t="s">
        <v>72</v>
      </c>
      <c r="C56" s="65" t="s">
        <v>70</v>
      </c>
      <c r="D56" s="65" t="s">
        <v>71</v>
      </c>
      <c r="E56" s="65" t="s">
        <v>69</v>
      </c>
      <c r="F56" s="66" t="s">
        <v>68</v>
      </c>
      <c r="G56" s="62"/>
      <c r="H56" s="54"/>
      <c r="I56" s="54"/>
    </row>
    <row r="57" spans="2:9" ht="42" x14ac:dyDescent="0.2">
      <c r="B57" s="112" t="s">
        <v>538</v>
      </c>
      <c r="C57" s="60" t="s">
        <v>539</v>
      </c>
      <c r="D57" s="60">
        <v>7.5</v>
      </c>
      <c r="E57" s="60">
        <v>7.5</v>
      </c>
      <c r="F57" s="69">
        <v>43800</v>
      </c>
      <c r="G57" s="54"/>
      <c r="H57" s="54"/>
      <c r="I57" s="54"/>
    </row>
    <row r="58" spans="2:9" ht="70" x14ac:dyDescent="0.2">
      <c r="B58" s="112" t="s">
        <v>540</v>
      </c>
      <c r="C58" s="60"/>
      <c r="D58" s="60">
        <v>7.5</v>
      </c>
      <c r="E58" s="60">
        <v>7.5</v>
      </c>
      <c r="F58" s="69">
        <v>43983</v>
      </c>
      <c r="G58" s="54"/>
      <c r="H58" s="54"/>
      <c r="I58" s="54"/>
    </row>
    <row r="59" spans="2:9" ht="28" x14ac:dyDescent="0.2">
      <c r="B59" s="112" t="s">
        <v>541</v>
      </c>
      <c r="C59" s="60"/>
      <c r="D59" s="60">
        <v>7.5</v>
      </c>
      <c r="E59" s="60">
        <v>7.5</v>
      </c>
      <c r="F59" s="69">
        <v>43983</v>
      </c>
      <c r="G59" s="54"/>
      <c r="H59" s="54"/>
      <c r="I59" s="54"/>
    </row>
    <row r="60" spans="2:9" ht="42" x14ac:dyDescent="0.2">
      <c r="B60" s="112" t="s">
        <v>542</v>
      </c>
      <c r="C60" s="60"/>
      <c r="D60" s="60">
        <v>7.5</v>
      </c>
      <c r="E60" s="60">
        <v>7.5</v>
      </c>
      <c r="F60" s="69">
        <v>43739</v>
      </c>
      <c r="G60" s="54"/>
      <c r="H60" s="54"/>
      <c r="I60" s="54"/>
    </row>
    <row r="61" spans="2:9" ht="56" x14ac:dyDescent="0.2">
      <c r="B61" s="112" t="s">
        <v>543</v>
      </c>
      <c r="C61" s="60"/>
      <c r="D61" s="60">
        <v>7.5</v>
      </c>
      <c r="E61" s="60">
        <v>7.5</v>
      </c>
      <c r="F61" s="69">
        <v>44621</v>
      </c>
      <c r="G61" s="54"/>
      <c r="H61" s="54"/>
      <c r="I61" s="54"/>
    </row>
    <row r="62" spans="2:9" ht="70" x14ac:dyDescent="0.2">
      <c r="B62" s="112" t="s">
        <v>544</v>
      </c>
      <c r="C62" s="60" t="s">
        <v>545</v>
      </c>
      <c r="D62" s="60">
        <v>7.5</v>
      </c>
      <c r="E62" s="60">
        <v>7.5</v>
      </c>
      <c r="F62" s="69">
        <v>43739</v>
      </c>
      <c r="G62" s="54"/>
      <c r="H62" s="54"/>
      <c r="I62" s="54"/>
    </row>
    <row r="63" spans="2:9" ht="17" thickBot="1" x14ac:dyDescent="0.25">
      <c r="B63" s="117" t="s">
        <v>527</v>
      </c>
      <c r="C63" s="71" t="s">
        <v>526</v>
      </c>
      <c r="D63" s="71">
        <v>7.5</v>
      </c>
      <c r="E63" s="71">
        <v>7.5</v>
      </c>
      <c r="F63" s="72">
        <v>43739</v>
      </c>
      <c r="G63" s="54"/>
      <c r="H63" s="54"/>
      <c r="I63" s="54"/>
    </row>
  </sheetData>
  <mergeCells count="9">
    <mergeCell ref="B43:I43"/>
    <mergeCell ref="B48:I48"/>
    <mergeCell ref="B54:F54"/>
    <mergeCell ref="B3:I3"/>
    <mergeCell ref="B9:I9"/>
    <mergeCell ref="B11:I11"/>
    <mergeCell ref="B18:I18"/>
    <mergeCell ref="B24:I24"/>
    <mergeCell ref="B30:I30"/>
  </mergeCells>
  <hyperlinks>
    <hyperlink ref="A1" location="'EQUIPOLLENZE AREA INGLESE'!C32" display="&lt;&lt;&lt; TORNA ALLA LISTA SEDI" xr:uid="{77E2C35B-D467-394E-8798-81EF8A44CF34}"/>
    <hyperlink ref="C6" r:id="rId1" xr:uid="{D75F4D09-9C9A-7440-B146-05D8BAD8996A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8707B-EDB4-474D-8717-CB4254C5EF6F}">
  <dimension ref="A1:I87"/>
  <sheetViews>
    <sheetView workbookViewId="0">
      <selection activeCell="B95" sqref="B95"/>
    </sheetView>
  </sheetViews>
  <sheetFormatPr baseColWidth="10" defaultRowHeight="16" x14ac:dyDescent="0.2"/>
  <cols>
    <col min="1" max="1" width="24.6640625" style="300" customWidth="1"/>
    <col min="2" max="2" width="16.83203125" style="300" customWidth="1"/>
    <col min="3" max="3" width="18.5" style="300" customWidth="1"/>
    <col min="4" max="4" width="10.83203125" style="300"/>
    <col min="5" max="5" width="16.6640625" style="300" customWidth="1"/>
    <col min="6" max="6" width="17.6640625" style="300" customWidth="1"/>
    <col min="7" max="8" width="10.83203125" style="300"/>
    <col min="9" max="9" width="18.33203125" style="300" customWidth="1"/>
    <col min="10" max="16384" width="10.83203125" style="300"/>
  </cols>
  <sheetData>
    <row r="1" spans="1:9" x14ac:dyDescent="0.2">
      <c r="A1" s="308" t="s">
        <v>164</v>
      </c>
    </row>
    <row r="2" spans="1:9" ht="17" thickBot="1" x14ac:dyDescent="0.25"/>
    <row r="3" spans="1:9" ht="46" thickBot="1" x14ac:dyDescent="0.25">
      <c r="B3" s="498" t="s">
        <v>356</v>
      </c>
      <c r="C3" s="499"/>
      <c r="D3" s="499"/>
      <c r="E3" s="499"/>
      <c r="F3" s="499"/>
      <c r="G3" s="499"/>
      <c r="H3" s="499"/>
      <c r="I3" s="500"/>
    </row>
    <row r="4" spans="1:9" x14ac:dyDescent="0.2">
      <c r="B4" s="49"/>
      <c r="C4" s="49"/>
      <c r="D4" s="49"/>
      <c r="E4" s="119"/>
      <c r="F4" s="119"/>
      <c r="G4" s="119"/>
      <c r="H4" s="119"/>
      <c r="I4" s="119"/>
    </row>
    <row r="5" spans="1:9" x14ac:dyDescent="0.2">
      <c r="B5" s="42" t="s">
        <v>162</v>
      </c>
      <c r="C5" s="46" t="s">
        <v>357</v>
      </c>
      <c r="D5" s="2"/>
      <c r="E5" s="92"/>
      <c r="F5" s="92"/>
      <c r="G5" s="92"/>
      <c r="H5" s="92"/>
      <c r="I5" s="2"/>
    </row>
    <row r="6" spans="1:9" ht="29" x14ac:dyDescent="0.2">
      <c r="B6" s="42" t="s">
        <v>160</v>
      </c>
      <c r="C6" s="75" t="s">
        <v>358</v>
      </c>
      <c r="D6" s="44"/>
      <c r="E6" s="2"/>
      <c r="F6" s="44"/>
      <c r="G6" s="2"/>
      <c r="H6" s="44"/>
      <c r="I6" s="2"/>
    </row>
    <row r="7" spans="1:9" x14ac:dyDescent="0.2">
      <c r="B7" s="43" t="s">
        <v>158</v>
      </c>
      <c r="C7" s="42" t="s">
        <v>359</v>
      </c>
      <c r="D7" s="309"/>
      <c r="E7" s="2"/>
      <c r="F7" s="2"/>
      <c r="G7" s="2"/>
      <c r="H7" s="2"/>
      <c r="I7" s="2"/>
    </row>
    <row r="8" spans="1:9" ht="17" thickBot="1" x14ac:dyDescent="0.25">
      <c r="B8" s="120"/>
      <c r="C8" s="2"/>
      <c r="D8" s="2"/>
      <c r="E8" s="2"/>
      <c r="F8" s="2"/>
      <c r="G8" s="2"/>
      <c r="H8" s="2"/>
      <c r="I8" s="2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A10" s="121"/>
      <c r="B10" s="121"/>
      <c r="C10" s="121"/>
      <c r="D10" s="121"/>
      <c r="E10" s="121"/>
      <c r="F10" s="121"/>
      <c r="G10" s="121"/>
      <c r="H10" s="121"/>
      <c r="I10" s="121"/>
    </row>
    <row r="11" spans="1:9" ht="20" x14ac:dyDescent="0.2">
      <c r="B11" s="474" t="s">
        <v>167</v>
      </c>
      <c r="C11" s="475"/>
      <c r="D11" s="475"/>
      <c r="E11" s="475"/>
      <c r="F11" s="475"/>
      <c r="G11" s="475"/>
      <c r="H11" s="475"/>
      <c r="I11" s="476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111</v>
      </c>
    </row>
    <row r="13" spans="1:9" ht="42" x14ac:dyDescent="0.2">
      <c r="B13" s="122" t="s">
        <v>360</v>
      </c>
      <c r="C13" s="80" t="s">
        <v>361</v>
      </c>
      <c r="D13" s="81">
        <v>6</v>
      </c>
      <c r="E13" s="81" t="s">
        <v>362</v>
      </c>
      <c r="F13" s="80" t="s">
        <v>363</v>
      </c>
      <c r="G13" s="81">
        <v>7.5</v>
      </c>
      <c r="H13" s="81">
        <v>6</v>
      </c>
      <c r="I13" s="109" t="s">
        <v>364</v>
      </c>
    </row>
    <row r="14" spans="1:9" ht="28" x14ac:dyDescent="0.2">
      <c r="B14" s="79" t="s">
        <v>79</v>
      </c>
      <c r="C14" s="80" t="s">
        <v>168</v>
      </c>
      <c r="D14" s="81">
        <v>6</v>
      </c>
      <c r="E14" s="81" t="s">
        <v>365</v>
      </c>
      <c r="F14" s="80" t="s">
        <v>366</v>
      </c>
      <c r="G14" s="81">
        <v>7.5</v>
      </c>
      <c r="H14" s="81">
        <v>6</v>
      </c>
      <c r="I14" s="109" t="s">
        <v>364</v>
      </c>
    </row>
    <row r="15" spans="1:9" ht="56" x14ac:dyDescent="0.2">
      <c r="B15" s="79" t="s">
        <v>79</v>
      </c>
      <c r="C15" s="80" t="s">
        <v>168</v>
      </c>
      <c r="D15" s="81">
        <v>6</v>
      </c>
      <c r="E15" s="81"/>
      <c r="F15" s="80" t="s">
        <v>367</v>
      </c>
      <c r="G15" s="81">
        <v>7.5</v>
      </c>
      <c r="H15" s="81">
        <v>6</v>
      </c>
      <c r="I15" s="109" t="s">
        <v>368</v>
      </c>
    </row>
    <row r="16" spans="1:9" ht="28" x14ac:dyDescent="0.2">
      <c r="B16" s="79" t="s">
        <v>76</v>
      </c>
      <c r="C16" s="80" t="s">
        <v>369</v>
      </c>
      <c r="D16" s="81">
        <v>6</v>
      </c>
      <c r="E16" s="81" t="s">
        <v>370</v>
      </c>
      <c r="F16" s="80" t="s">
        <v>232</v>
      </c>
      <c r="G16" s="81">
        <v>7.5</v>
      </c>
      <c r="H16" s="81">
        <v>6</v>
      </c>
      <c r="I16" s="109" t="s">
        <v>364</v>
      </c>
    </row>
    <row r="17" spans="2:9" ht="28" x14ac:dyDescent="0.2">
      <c r="B17" s="79"/>
      <c r="C17" s="80" t="s">
        <v>371</v>
      </c>
      <c r="D17" s="81">
        <v>9</v>
      </c>
      <c r="E17" s="81"/>
      <c r="F17" s="80" t="s">
        <v>372</v>
      </c>
      <c r="G17" s="81">
        <v>7.5</v>
      </c>
      <c r="H17" s="81">
        <v>9</v>
      </c>
      <c r="I17" s="109">
        <v>43160</v>
      </c>
    </row>
    <row r="18" spans="2:9" ht="29" thickBot="1" x14ac:dyDescent="0.25">
      <c r="B18" s="84" t="s">
        <v>87</v>
      </c>
      <c r="C18" s="85" t="s">
        <v>291</v>
      </c>
      <c r="D18" s="86">
        <v>6</v>
      </c>
      <c r="E18" s="86" t="s">
        <v>373</v>
      </c>
      <c r="F18" s="85" t="s">
        <v>374</v>
      </c>
      <c r="G18" s="86">
        <v>7.5</v>
      </c>
      <c r="H18" s="86">
        <v>6</v>
      </c>
      <c r="I18" s="110" t="s">
        <v>364</v>
      </c>
    </row>
    <row r="19" spans="2:9" ht="17" thickBot="1" x14ac:dyDescent="0.25">
      <c r="B19" s="123"/>
      <c r="C19" s="124"/>
      <c r="D19" s="125"/>
      <c r="E19" s="120"/>
      <c r="F19" s="120"/>
      <c r="G19" s="2"/>
      <c r="H19" s="2"/>
      <c r="I19" s="126"/>
    </row>
    <row r="20" spans="2:9" ht="20" x14ac:dyDescent="0.2">
      <c r="B20" s="559" t="s">
        <v>155</v>
      </c>
      <c r="C20" s="560"/>
      <c r="D20" s="560"/>
      <c r="E20" s="560"/>
      <c r="F20" s="560"/>
      <c r="G20" s="560"/>
      <c r="H20" s="560"/>
      <c r="I20" s="561"/>
    </row>
    <row r="21" spans="2:9" ht="42" x14ac:dyDescent="0.2">
      <c r="B21" s="31" t="s">
        <v>117</v>
      </c>
      <c r="C21" s="28" t="s">
        <v>116</v>
      </c>
      <c r="D21" s="28" t="s">
        <v>115</v>
      </c>
      <c r="E21" s="28" t="s">
        <v>113</v>
      </c>
      <c r="F21" s="28" t="s">
        <v>154</v>
      </c>
      <c r="G21" s="28" t="s">
        <v>71</v>
      </c>
      <c r="H21" s="28" t="s">
        <v>112</v>
      </c>
      <c r="I21" s="27" t="s">
        <v>111</v>
      </c>
    </row>
    <row r="22" spans="2:9" ht="28" x14ac:dyDescent="0.2">
      <c r="B22" s="79" t="s">
        <v>174</v>
      </c>
      <c r="C22" s="80" t="s">
        <v>224</v>
      </c>
      <c r="D22" s="81">
        <v>9</v>
      </c>
      <c r="E22" s="81"/>
      <c r="F22" s="80" t="s">
        <v>375</v>
      </c>
      <c r="G22" s="81">
        <v>7.5</v>
      </c>
      <c r="H22" s="81">
        <v>9</v>
      </c>
      <c r="I22" s="109" t="s">
        <v>376</v>
      </c>
    </row>
    <row r="23" spans="2:9" ht="28" x14ac:dyDescent="0.2">
      <c r="B23" s="79"/>
      <c r="C23" s="80" t="s">
        <v>377</v>
      </c>
      <c r="D23" s="81">
        <v>9</v>
      </c>
      <c r="E23" s="81"/>
      <c r="F23" s="80" t="s">
        <v>378</v>
      </c>
      <c r="G23" s="80" t="s">
        <v>379</v>
      </c>
      <c r="H23" s="81">
        <v>9</v>
      </c>
      <c r="I23" s="109" t="s">
        <v>380</v>
      </c>
    </row>
    <row r="24" spans="2:9" ht="28" x14ac:dyDescent="0.2">
      <c r="B24" s="79"/>
      <c r="C24" s="80" t="s">
        <v>381</v>
      </c>
      <c r="D24" s="81">
        <v>6</v>
      </c>
      <c r="E24" s="80" t="s">
        <v>382</v>
      </c>
      <c r="F24" s="80" t="s">
        <v>383</v>
      </c>
      <c r="G24" s="81">
        <v>7.5</v>
      </c>
      <c r="H24" s="81">
        <v>6</v>
      </c>
      <c r="I24" s="109">
        <v>43191</v>
      </c>
    </row>
    <row r="25" spans="2:9" ht="28" x14ac:dyDescent="0.2">
      <c r="B25" s="79"/>
      <c r="C25" s="80" t="s">
        <v>224</v>
      </c>
      <c r="D25" s="81">
        <v>9</v>
      </c>
      <c r="E25" s="80" t="s">
        <v>384</v>
      </c>
      <c r="F25" s="80" t="s">
        <v>385</v>
      </c>
      <c r="G25" s="81">
        <v>7.5</v>
      </c>
      <c r="H25" s="81">
        <v>9</v>
      </c>
      <c r="I25" s="109">
        <v>43191</v>
      </c>
    </row>
    <row r="26" spans="2:9" x14ac:dyDescent="0.2">
      <c r="B26" s="79"/>
      <c r="C26" s="80" t="s">
        <v>224</v>
      </c>
      <c r="D26" s="81">
        <v>9</v>
      </c>
      <c r="E26" s="80" t="s">
        <v>386</v>
      </c>
      <c r="F26" s="80" t="s">
        <v>225</v>
      </c>
      <c r="G26" s="81">
        <v>7.5</v>
      </c>
      <c r="H26" s="81">
        <v>9</v>
      </c>
      <c r="I26" s="109">
        <v>43160</v>
      </c>
    </row>
    <row r="27" spans="2:9" x14ac:dyDescent="0.2">
      <c r="B27" s="79"/>
      <c r="C27" s="80" t="s">
        <v>387</v>
      </c>
      <c r="D27" s="81">
        <v>9</v>
      </c>
      <c r="E27" s="80" t="s">
        <v>370</v>
      </c>
      <c r="F27" s="80" t="s">
        <v>232</v>
      </c>
      <c r="G27" s="81">
        <v>7.5</v>
      </c>
      <c r="H27" s="81">
        <v>9</v>
      </c>
      <c r="I27" s="109">
        <v>43160</v>
      </c>
    </row>
    <row r="28" spans="2:9" ht="28" x14ac:dyDescent="0.2">
      <c r="B28" s="79"/>
      <c r="C28" s="80" t="s">
        <v>388</v>
      </c>
      <c r="D28" s="81">
        <v>6</v>
      </c>
      <c r="E28" s="80" t="s">
        <v>389</v>
      </c>
      <c r="F28" s="80" t="s">
        <v>390</v>
      </c>
      <c r="G28" s="81">
        <v>7.5</v>
      </c>
      <c r="H28" s="81">
        <v>6</v>
      </c>
      <c r="I28" s="109">
        <v>43160</v>
      </c>
    </row>
    <row r="29" spans="2:9" x14ac:dyDescent="0.2">
      <c r="B29" s="83" t="s">
        <v>248</v>
      </c>
      <c r="C29" s="80" t="s">
        <v>242</v>
      </c>
      <c r="D29" s="81">
        <v>9</v>
      </c>
      <c r="E29" s="80" t="s">
        <v>391</v>
      </c>
      <c r="F29" s="80" t="s">
        <v>392</v>
      </c>
      <c r="G29" s="81">
        <v>7.5</v>
      </c>
      <c r="H29" s="81">
        <v>9</v>
      </c>
      <c r="I29" s="109">
        <v>42832</v>
      </c>
    </row>
    <row r="30" spans="2:9" ht="17" thickBot="1" x14ac:dyDescent="0.25">
      <c r="B30" s="108" t="s">
        <v>124</v>
      </c>
      <c r="C30" s="85" t="s">
        <v>387</v>
      </c>
      <c r="D30" s="86">
        <v>9</v>
      </c>
      <c r="E30" s="85" t="s">
        <v>370</v>
      </c>
      <c r="F30" s="85" t="s">
        <v>232</v>
      </c>
      <c r="G30" s="86">
        <v>7.5</v>
      </c>
      <c r="H30" s="86">
        <v>9</v>
      </c>
      <c r="I30" s="110">
        <v>42821</v>
      </c>
    </row>
    <row r="31" spans="2:9" ht="17" thickBot="1" x14ac:dyDescent="0.25">
      <c r="B31" s="2"/>
      <c r="C31" s="2"/>
      <c r="D31" s="2"/>
      <c r="E31" s="2"/>
      <c r="F31" s="2"/>
      <c r="G31" s="2"/>
      <c r="H31" s="2"/>
      <c r="I31" s="2"/>
    </row>
    <row r="32" spans="2:9" ht="20" x14ac:dyDescent="0.2">
      <c r="B32" s="627" t="s">
        <v>254</v>
      </c>
      <c r="C32" s="628"/>
      <c r="D32" s="628"/>
      <c r="E32" s="628"/>
      <c r="F32" s="628"/>
      <c r="G32" s="628"/>
      <c r="H32" s="628"/>
      <c r="I32" s="629"/>
    </row>
    <row r="33" spans="2:9" ht="42" x14ac:dyDescent="0.2">
      <c r="B33" s="31" t="s">
        <v>117</v>
      </c>
      <c r="C33" s="28" t="s">
        <v>116</v>
      </c>
      <c r="D33" s="28" t="s">
        <v>115</v>
      </c>
      <c r="E33" s="28" t="s">
        <v>113</v>
      </c>
      <c r="F33" s="28" t="s">
        <v>154</v>
      </c>
      <c r="G33" s="28" t="s">
        <v>71</v>
      </c>
      <c r="H33" s="28" t="s">
        <v>112</v>
      </c>
      <c r="I33" s="27" t="s">
        <v>195</v>
      </c>
    </row>
    <row r="34" spans="2:9" ht="28" x14ac:dyDescent="0.2">
      <c r="B34" s="79"/>
      <c r="C34" s="80" t="s">
        <v>393</v>
      </c>
      <c r="D34" s="81">
        <v>6</v>
      </c>
      <c r="E34" s="81" t="s">
        <v>394</v>
      </c>
      <c r="F34" s="80" t="s">
        <v>395</v>
      </c>
      <c r="G34" s="81">
        <v>7.5</v>
      </c>
      <c r="H34" s="81">
        <v>6</v>
      </c>
      <c r="I34" s="109" t="s">
        <v>396</v>
      </c>
    </row>
    <row r="35" spans="2:9" ht="28" x14ac:dyDescent="0.2">
      <c r="B35" s="79"/>
      <c r="C35" s="80" t="s">
        <v>397</v>
      </c>
      <c r="D35" s="81">
        <v>9</v>
      </c>
      <c r="E35" s="81" t="s">
        <v>398</v>
      </c>
      <c r="F35" s="80" t="s">
        <v>399</v>
      </c>
      <c r="G35" s="81">
        <v>7.5</v>
      </c>
      <c r="H35" s="81">
        <v>9</v>
      </c>
      <c r="I35" s="109" t="s">
        <v>400</v>
      </c>
    </row>
    <row r="36" spans="2:9" ht="43" thickBot="1" x14ac:dyDescent="0.25">
      <c r="B36" s="84"/>
      <c r="C36" s="85" t="s">
        <v>401</v>
      </c>
      <c r="D36" s="86">
        <v>9</v>
      </c>
      <c r="E36" s="86" t="s">
        <v>402</v>
      </c>
      <c r="F36" s="85" t="s">
        <v>403</v>
      </c>
      <c r="G36" s="86">
        <v>7.5</v>
      </c>
      <c r="H36" s="86">
        <v>9</v>
      </c>
      <c r="I36" s="110" t="s">
        <v>400</v>
      </c>
    </row>
    <row r="37" spans="2:9" ht="17" thickBot="1" x14ac:dyDescent="0.25">
      <c r="B37" s="125"/>
      <c r="C37" s="124"/>
      <c r="D37" s="125"/>
      <c r="E37" s="127"/>
      <c r="F37" s="124"/>
      <c r="G37" s="125"/>
      <c r="H37" s="125"/>
      <c r="I37" s="128"/>
    </row>
    <row r="38" spans="2:9" ht="20" x14ac:dyDescent="0.2">
      <c r="B38" s="637" t="s">
        <v>186</v>
      </c>
      <c r="C38" s="638"/>
      <c r="D38" s="638"/>
      <c r="E38" s="638"/>
      <c r="F38" s="638"/>
      <c r="G38" s="638"/>
      <c r="H38" s="638"/>
      <c r="I38" s="639"/>
    </row>
    <row r="39" spans="2:9" ht="42" x14ac:dyDescent="0.2">
      <c r="B39" s="31" t="s">
        <v>117</v>
      </c>
      <c r="C39" s="28" t="s">
        <v>116</v>
      </c>
      <c r="D39" s="28" t="s">
        <v>115</v>
      </c>
      <c r="E39" s="28" t="s">
        <v>113</v>
      </c>
      <c r="F39" s="28" t="s">
        <v>154</v>
      </c>
      <c r="G39" s="28" t="s">
        <v>71</v>
      </c>
      <c r="H39" s="28" t="s">
        <v>112</v>
      </c>
      <c r="I39" s="27" t="s">
        <v>111</v>
      </c>
    </row>
    <row r="40" spans="2:9" ht="28" x14ac:dyDescent="0.2">
      <c r="B40" s="79"/>
      <c r="C40" s="80" t="s">
        <v>333</v>
      </c>
      <c r="D40" s="81">
        <v>9</v>
      </c>
      <c r="E40" s="80" t="s">
        <v>404</v>
      </c>
      <c r="F40" s="80" t="s">
        <v>405</v>
      </c>
      <c r="G40" s="81">
        <v>7.5</v>
      </c>
      <c r="H40" s="81">
        <v>9</v>
      </c>
      <c r="I40" s="109">
        <v>43556</v>
      </c>
    </row>
    <row r="41" spans="2:9" ht="28" x14ac:dyDescent="0.2">
      <c r="B41" s="83" t="s">
        <v>406</v>
      </c>
      <c r="C41" s="80" t="s">
        <v>407</v>
      </c>
      <c r="D41" s="81">
        <v>9</v>
      </c>
      <c r="E41" s="80" t="s">
        <v>408</v>
      </c>
      <c r="F41" s="80" t="s">
        <v>409</v>
      </c>
      <c r="G41" s="81">
        <v>7.5</v>
      </c>
      <c r="H41" s="81">
        <v>9</v>
      </c>
      <c r="I41" s="109">
        <v>42822</v>
      </c>
    </row>
    <row r="42" spans="2:9" ht="28" x14ac:dyDescent="0.2">
      <c r="B42" s="83" t="s">
        <v>410</v>
      </c>
      <c r="C42" s="80" t="s">
        <v>411</v>
      </c>
      <c r="D42" s="81">
        <v>9</v>
      </c>
      <c r="E42" s="80" t="s">
        <v>412</v>
      </c>
      <c r="F42" s="80" t="s">
        <v>413</v>
      </c>
      <c r="G42" s="81">
        <v>7.5</v>
      </c>
      <c r="H42" s="81">
        <v>9</v>
      </c>
      <c r="I42" s="109">
        <v>42821</v>
      </c>
    </row>
    <row r="43" spans="2:9" ht="28" x14ac:dyDescent="0.2">
      <c r="B43" s="83"/>
      <c r="C43" s="80" t="s">
        <v>414</v>
      </c>
      <c r="D43" s="81">
        <v>6</v>
      </c>
      <c r="E43" s="80" t="s">
        <v>415</v>
      </c>
      <c r="F43" s="80" t="s">
        <v>416</v>
      </c>
      <c r="G43" s="81">
        <v>7.5</v>
      </c>
      <c r="H43" s="81">
        <v>6</v>
      </c>
      <c r="I43" s="109"/>
    </row>
    <row r="44" spans="2:9" ht="56" x14ac:dyDescent="0.2">
      <c r="B44" s="83"/>
      <c r="C44" s="80" t="s">
        <v>1645</v>
      </c>
      <c r="D44" s="81">
        <v>6</v>
      </c>
      <c r="E44" s="80" t="s">
        <v>1646</v>
      </c>
      <c r="F44" s="80" t="s">
        <v>1647</v>
      </c>
      <c r="G44" s="81">
        <v>7.5</v>
      </c>
      <c r="H44" s="81">
        <v>6</v>
      </c>
      <c r="I44" s="109">
        <v>44774</v>
      </c>
    </row>
    <row r="45" spans="2:9" ht="28" x14ac:dyDescent="0.2">
      <c r="B45" s="83"/>
      <c r="C45" s="80" t="s">
        <v>417</v>
      </c>
      <c r="D45" s="81">
        <v>6</v>
      </c>
      <c r="E45" s="80" t="s">
        <v>418</v>
      </c>
      <c r="F45" s="80" t="s">
        <v>419</v>
      </c>
      <c r="G45" s="81">
        <v>7.5</v>
      </c>
      <c r="H45" s="81">
        <v>6</v>
      </c>
      <c r="I45" s="109"/>
    </row>
    <row r="46" spans="2:9" ht="28" x14ac:dyDescent="0.2">
      <c r="B46" s="393"/>
      <c r="C46" s="80" t="s">
        <v>417</v>
      </c>
      <c r="D46" s="81">
        <v>6</v>
      </c>
      <c r="E46" s="80" t="s">
        <v>1643</v>
      </c>
      <c r="F46" s="80" t="s">
        <v>1644</v>
      </c>
      <c r="G46" s="81">
        <v>7.5</v>
      </c>
      <c r="H46" s="81">
        <v>6</v>
      </c>
      <c r="I46" s="109">
        <v>44774</v>
      </c>
    </row>
    <row r="47" spans="2:9" ht="28" x14ac:dyDescent="0.2">
      <c r="B47" s="83" t="s">
        <v>420</v>
      </c>
      <c r="C47" s="80" t="s">
        <v>337</v>
      </c>
      <c r="D47" s="81">
        <v>9</v>
      </c>
      <c r="E47" s="403" t="s">
        <v>421</v>
      </c>
      <c r="F47" s="80" t="s">
        <v>422</v>
      </c>
      <c r="G47" s="81">
        <v>7.5</v>
      </c>
      <c r="H47" s="81">
        <v>9</v>
      </c>
      <c r="I47" s="109">
        <v>43922</v>
      </c>
    </row>
    <row r="48" spans="2:9" x14ac:dyDescent="0.2">
      <c r="B48" s="83" t="s">
        <v>423</v>
      </c>
      <c r="C48" s="80" t="s">
        <v>333</v>
      </c>
      <c r="D48" s="81">
        <v>9</v>
      </c>
      <c r="E48" s="402" t="s">
        <v>1641</v>
      </c>
      <c r="F48" s="394" t="s">
        <v>1642</v>
      </c>
      <c r="G48" s="395">
        <v>7.5</v>
      </c>
      <c r="H48" s="395">
        <v>9</v>
      </c>
      <c r="I48" s="401">
        <v>44774</v>
      </c>
    </row>
    <row r="49" spans="2:9" ht="29" thickBot="1" x14ac:dyDescent="0.25">
      <c r="B49" s="396" t="s">
        <v>423</v>
      </c>
      <c r="C49" s="397" t="s">
        <v>333</v>
      </c>
      <c r="D49" s="398">
        <v>9</v>
      </c>
      <c r="E49" s="85" t="s">
        <v>404</v>
      </c>
      <c r="F49" s="85" t="s">
        <v>405</v>
      </c>
      <c r="G49" s="86">
        <v>7.5</v>
      </c>
      <c r="H49" s="86">
        <v>9</v>
      </c>
      <c r="I49" s="110">
        <v>43922</v>
      </c>
    </row>
    <row r="50" spans="2:9" ht="17" thickBot="1" x14ac:dyDescent="0.25">
      <c r="B50" s="123"/>
      <c r="C50" s="120"/>
      <c r="D50" s="2"/>
      <c r="E50" s="120"/>
      <c r="F50" s="120"/>
      <c r="G50" s="2"/>
      <c r="H50" s="2"/>
      <c r="I50" s="126"/>
    </row>
    <row r="51" spans="2:9" ht="20" x14ac:dyDescent="0.2">
      <c r="B51" s="640" t="s">
        <v>188</v>
      </c>
      <c r="C51" s="641"/>
      <c r="D51" s="641"/>
      <c r="E51" s="641"/>
      <c r="F51" s="641"/>
      <c r="G51" s="641"/>
      <c r="H51" s="641"/>
      <c r="I51" s="642"/>
    </row>
    <row r="52" spans="2:9" ht="42" x14ac:dyDescent="0.2">
      <c r="B52" s="31" t="s">
        <v>117</v>
      </c>
      <c r="C52" s="28" t="s">
        <v>116</v>
      </c>
      <c r="D52" s="28" t="s">
        <v>115</v>
      </c>
      <c r="E52" s="28" t="s">
        <v>113</v>
      </c>
      <c r="F52" s="28" t="s">
        <v>154</v>
      </c>
      <c r="G52" s="28" t="s">
        <v>71</v>
      </c>
      <c r="H52" s="28" t="s">
        <v>112</v>
      </c>
      <c r="I52" s="27" t="s">
        <v>111</v>
      </c>
    </row>
    <row r="53" spans="2:9" ht="28" x14ac:dyDescent="0.2">
      <c r="B53" s="79"/>
      <c r="C53" s="80" t="s">
        <v>414</v>
      </c>
      <c r="D53" s="81">
        <v>6</v>
      </c>
      <c r="E53" s="80" t="s">
        <v>415</v>
      </c>
      <c r="F53" s="80" t="s">
        <v>424</v>
      </c>
      <c r="G53" s="81">
        <v>7.5</v>
      </c>
      <c r="H53" s="81">
        <v>6</v>
      </c>
      <c r="I53" s="109">
        <v>43191</v>
      </c>
    </row>
    <row r="54" spans="2:9" ht="42" x14ac:dyDescent="0.2">
      <c r="B54" s="67" t="s">
        <v>425</v>
      </c>
      <c r="C54" s="113" t="s">
        <v>426</v>
      </c>
      <c r="D54" s="60">
        <v>9</v>
      </c>
      <c r="E54" s="60" t="s">
        <v>427</v>
      </c>
      <c r="F54" s="80" t="s">
        <v>428</v>
      </c>
      <c r="G54" s="60">
        <v>7.5</v>
      </c>
      <c r="H54" s="60">
        <v>9</v>
      </c>
      <c r="I54" s="129">
        <v>44774</v>
      </c>
    </row>
    <row r="55" spans="2:9" ht="43" thickBot="1" x14ac:dyDescent="0.25">
      <c r="B55" s="70" t="s">
        <v>429</v>
      </c>
      <c r="C55" s="118" t="s">
        <v>430</v>
      </c>
      <c r="D55" s="71">
        <v>9</v>
      </c>
      <c r="E55" s="71" t="s">
        <v>431</v>
      </c>
      <c r="F55" s="85" t="s">
        <v>432</v>
      </c>
      <c r="G55" s="71">
        <v>7.5</v>
      </c>
      <c r="H55" s="71">
        <v>9</v>
      </c>
      <c r="I55" s="130">
        <v>44774</v>
      </c>
    </row>
    <row r="56" spans="2:9" ht="17" thickBot="1" x14ac:dyDescent="0.25">
      <c r="B56" s="125"/>
      <c r="C56" s="124"/>
      <c r="D56" s="125"/>
      <c r="E56" s="124"/>
      <c r="F56" s="124"/>
      <c r="G56" s="125"/>
      <c r="H56" s="125"/>
      <c r="I56" s="131"/>
    </row>
    <row r="57" spans="2:9" ht="20" x14ac:dyDescent="0.2">
      <c r="B57" s="577" t="s">
        <v>194</v>
      </c>
      <c r="C57" s="578"/>
      <c r="D57" s="578"/>
      <c r="E57" s="578"/>
      <c r="F57" s="578"/>
      <c r="G57" s="578"/>
      <c r="H57" s="578"/>
      <c r="I57" s="579"/>
    </row>
    <row r="58" spans="2:9" ht="45" x14ac:dyDescent="0.2">
      <c r="B58" s="132" t="s">
        <v>117</v>
      </c>
      <c r="C58" s="133" t="s">
        <v>116</v>
      </c>
      <c r="D58" s="133" t="s">
        <v>115</v>
      </c>
      <c r="E58" s="134" t="s">
        <v>113</v>
      </c>
      <c r="F58" s="133" t="s">
        <v>154</v>
      </c>
      <c r="G58" s="133" t="s">
        <v>71</v>
      </c>
      <c r="H58" s="133" t="s">
        <v>112</v>
      </c>
      <c r="I58" s="135" t="s">
        <v>195</v>
      </c>
    </row>
    <row r="59" spans="2:9" ht="42" x14ac:dyDescent="0.2">
      <c r="B59" s="83" t="s">
        <v>433</v>
      </c>
      <c r="C59" s="80" t="s">
        <v>434</v>
      </c>
      <c r="D59" s="81">
        <v>9</v>
      </c>
      <c r="E59" s="80" t="s">
        <v>435</v>
      </c>
      <c r="F59" s="80" t="s">
        <v>436</v>
      </c>
      <c r="G59" s="81">
        <v>7.5</v>
      </c>
      <c r="H59" s="81">
        <v>9</v>
      </c>
      <c r="I59" s="109">
        <v>42824</v>
      </c>
    </row>
    <row r="60" spans="2:9" ht="28" x14ac:dyDescent="0.2">
      <c r="B60" s="79" t="s">
        <v>437</v>
      </c>
      <c r="C60" s="80" t="s">
        <v>438</v>
      </c>
      <c r="D60" s="81">
        <v>6</v>
      </c>
      <c r="E60" s="80" t="s">
        <v>439</v>
      </c>
      <c r="F60" s="80" t="s">
        <v>440</v>
      </c>
      <c r="G60" s="81">
        <v>7.5</v>
      </c>
      <c r="H60" s="81">
        <v>6</v>
      </c>
      <c r="I60" s="109">
        <v>43831</v>
      </c>
    </row>
    <row r="61" spans="2:9" ht="28" x14ac:dyDescent="0.2">
      <c r="B61" s="79" t="s">
        <v>437</v>
      </c>
      <c r="C61" s="80" t="s">
        <v>438</v>
      </c>
      <c r="D61" s="81">
        <v>6</v>
      </c>
      <c r="E61" s="81" t="s">
        <v>431</v>
      </c>
      <c r="F61" s="80" t="s">
        <v>432</v>
      </c>
      <c r="G61" s="81">
        <v>7.5</v>
      </c>
      <c r="H61" s="81">
        <v>9</v>
      </c>
      <c r="I61" s="109">
        <v>44044</v>
      </c>
    </row>
    <row r="62" spans="2:9" ht="42" x14ac:dyDescent="0.2">
      <c r="B62" s="79" t="s">
        <v>441</v>
      </c>
      <c r="C62" s="80" t="s">
        <v>442</v>
      </c>
      <c r="D62" s="81">
        <v>9</v>
      </c>
      <c r="E62" s="81" t="s">
        <v>443</v>
      </c>
      <c r="F62" s="80" t="s">
        <v>444</v>
      </c>
      <c r="G62" s="81">
        <v>7.5</v>
      </c>
      <c r="H62" s="81">
        <v>9</v>
      </c>
      <c r="I62" s="109">
        <v>43831</v>
      </c>
    </row>
    <row r="63" spans="2:9" ht="42" x14ac:dyDescent="0.2">
      <c r="B63" s="79" t="s">
        <v>441</v>
      </c>
      <c r="C63" s="80" t="s">
        <v>442</v>
      </c>
      <c r="D63" s="81">
        <v>9</v>
      </c>
      <c r="E63" s="81"/>
      <c r="F63" s="80" t="s">
        <v>445</v>
      </c>
      <c r="G63" s="81">
        <v>7.5</v>
      </c>
      <c r="H63" s="81">
        <v>9</v>
      </c>
      <c r="I63" s="109">
        <v>44044</v>
      </c>
    </row>
    <row r="64" spans="2:9" ht="42" x14ac:dyDescent="0.2">
      <c r="B64" s="79" t="s">
        <v>446</v>
      </c>
      <c r="C64" s="80" t="s">
        <v>447</v>
      </c>
      <c r="D64" s="81">
        <v>9</v>
      </c>
      <c r="E64" s="81" t="s">
        <v>448</v>
      </c>
      <c r="F64" s="80" t="s">
        <v>449</v>
      </c>
      <c r="G64" s="81">
        <v>7.5</v>
      </c>
      <c r="H64" s="81">
        <v>9</v>
      </c>
      <c r="I64" s="109">
        <v>43831</v>
      </c>
    </row>
    <row r="65" spans="2:9" ht="42" x14ac:dyDescent="0.2">
      <c r="B65" s="79" t="s">
        <v>450</v>
      </c>
      <c r="C65" s="80" t="s">
        <v>451</v>
      </c>
      <c r="D65" s="81">
        <v>6</v>
      </c>
      <c r="E65" s="81" t="s">
        <v>427</v>
      </c>
      <c r="F65" s="80" t="s">
        <v>428</v>
      </c>
      <c r="G65" s="81">
        <v>7.5</v>
      </c>
      <c r="H65" s="81">
        <v>6</v>
      </c>
      <c r="I65" s="109">
        <v>43831</v>
      </c>
    </row>
    <row r="66" spans="2:9" ht="28" x14ac:dyDescent="0.2">
      <c r="B66" s="79" t="s">
        <v>282</v>
      </c>
      <c r="C66" s="80" t="s">
        <v>283</v>
      </c>
      <c r="D66" s="81">
        <v>9</v>
      </c>
      <c r="E66" s="81" t="s">
        <v>452</v>
      </c>
      <c r="F66" s="80" t="s">
        <v>453</v>
      </c>
      <c r="G66" s="81">
        <v>7.5</v>
      </c>
      <c r="H66" s="81">
        <v>9</v>
      </c>
      <c r="I66" s="109">
        <v>44774</v>
      </c>
    </row>
    <row r="67" spans="2:9" ht="42" x14ac:dyDescent="0.2">
      <c r="B67" s="79" t="s">
        <v>315</v>
      </c>
      <c r="C67" s="80" t="s">
        <v>447</v>
      </c>
      <c r="D67" s="81">
        <v>9</v>
      </c>
      <c r="E67" s="81" t="s">
        <v>448</v>
      </c>
      <c r="F67" s="80" t="s">
        <v>454</v>
      </c>
      <c r="G67" s="81">
        <v>7.5</v>
      </c>
      <c r="H67" s="81">
        <v>9</v>
      </c>
      <c r="I67" s="109">
        <v>44774</v>
      </c>
    </row>
    <row r="68" spans="2:9" ht="43" thickBot="1" x14ac:dyDescent="0.25">
      <c r="B68" s="84" t="s">
        <v>196</v>
      </c>
      <c r="C68" s="85" t="s">
        <v>197</v>
      </c>
      <c r="D68" s="86">
        <v>6</v>
      </c>
      <c r="E68" s="86" t="s">
        <v>455</v>
      </c>
      <c r="F68" s="85" t="s">
        <v>456</v>
      </c>
      <c r="G68" s="86">
        <v>7.5</v>
      </c>
      <c r="H68" s="86">
        <v>6</v>
      </c>
      <c r="I68" s="110">
        <v>44774</v>
      </c>
    </row>
    <row r="69" spans="2:9" ht="17" thickBot="1" x14ac:dyDescent="0.25">
      <c r="B69" s="125"/>
      <c r="C69" s="124"/>
      <c r="D69" s="125"/>
      <c r="E69" s="127"/>
      <c r="F69" s="124"/>
      <c r="G69" s="125"/>
      <c r="H69" s="125"/>
      <c r="I69" s="131"/>
    </row>
    <row r="70" spans="2:9" ht="20" x14ac:dyDescent="0.2">
      <c r="B70" s="480" t="s">
        <v>208</v>
      </c>
      <c r="C70" s="481"/>
      <c r="D70" s="481"/>
      <c r="E70" s="481"/>
      <c r="F70" s="481"/>
      <c r="G70" s="481"/>
      <c r="H70" s="481"/>
      <c r="I70" s="482"/>
    </row>
    <row r="71" spans="2:9" ht="42" x14ac:dyDescent="0.2">
      <c r="B71" s="31" t="s">
        <v>117</v>
      </c>
      <c r="C71" s="28" t="s">
        <v>116</v>
      </c>
      <c r="D71" s="28" t="s">
        <v>115</v>
      </c>
      <c r="E71" s="28" t="s">
        <v>113</v>
      </c>
      <c r="F71" s="28" t="s">
        <v>154</v>
      </c>
      <c r="G71" s="28" t="s">
        <v>71</v>
      </c>
      <c r="H71" s="28" t="s">
        <v>112</v>
      </c>
      <c r="I71" s="27" t="s">
        <v>195</v>
      </c>
    </row>
    <row r="72" spans="2:9" ht="28" x14ac:dyDescent="0.2">
      <c r="B72" s="79" t="s">
        <v>457</v>
      </c>
      <c r="C72" s="80" t="s">
        <v>458</v>
      </c>
      <c r="D72" s="81">
        <v>6</v>
      </c>
      <c r="E72" s="80" t="s">
        <v>459</v>
      </c>
      <c r="F72" s="80" t="s">
        <v>460</v>
      </c>
      <c r="G72" s="81">
        <v>7.5</v>
      </c>
      <c r="H72" s="81">
        <v>6</v>
      </c>
      <c r="I72" s="109">
        <v>43525</v>
      </c>
    </row>
    <row r="73" spans="2:9" ht="42" x14ac:dyDescent="0.2">
      <c r="B73" s="83" t="s">
        <v>461</v>
      </c>
      <c r="C73" s="80" t="s">
        <v>462</v>
      </c>
      <c r="D73" s="81">
        <v>9</v>
      </c>
      <c r="E73" s="80" t="s">
        <v>463</v>
      </c>
      <c r="F73" s="80" t="s">
        <v>464</v>
      </c>
      <c r="G73" s="81">
        <v>7.5</v>
      </c>
      <c r="H73" s="81">
        <v>9</v>
      </c>
      <c r="I73" s="109">
        <v>43525</v>
      </c>
    </row>
    <row r="74" spans="2:9" ht="42" x14ac:dyDescent="0.2">
      <c r="B74" s="83" t="s">
        <v>457</v>
      </c>
      <c r="C74" s="80" t="s">
        <v>465</v>
      </c>
      <c r="D74" s="81">
        <v>9</v>
      </c>
      <c r="E74" s="80" t="s">
        <v>466</v>
      </c>
      <c r="F74" s="80" t="s">
        <v>467</v>
      </c>
      <c r="G74" s="81">
        <v>7.5</v>
      </c>
      <c r="H74" s="81">
        <v>9</v>
      </c>
      <c r="I74" s="109">
        <v>43525</v>
      </c>
    </row>
    <row r="75" spans="2:9" ht="56" x14ac:dyDescent="0.2">
      <c r="B75" s="83" t="s">
        <v>468</v>
      </c>
      <c r="C75" s="80" t="s">
        <v>469</v>
      </c>
      <c r="D75" s="81">
        <v>9</v>
      </c>
      <c r="E75" s="80" t="s">
        <v>470</v>
      </c>
      <c r="F75" s="80" t="s">
        <v>471</v>
      </c>
      <c r="G75" s="81">
        <v>7.5</v>
      </c>
      <c r="H75" s="81">
        <v>9</v>
      </c>
      <c r="I75" s="109">
        <v>44470</v>
      </c>
    </row>
    <row r="76" spans="2:9" ht="57" thickBot="1" x14ac:dyDescent="0.25">
      <c r="B76" s="108" t="s">
        <v>472</v>
      </c>
      <c r="C76" s="85" t="s">
        <v>473</v>
      </c>
      <c r="D76" s="86">
        <v>9</v>
      </c>
      <c r="E76" s="85" t="s">
        <v>474</v>
      </c>
      <c r="F76" s="85" t="s">
        <v>475</v>
      </c>
      <c r="G76" s="86">
        <v>7.5</v>
      </c>
      <c r="H76" s="86">
        <v>9</v>
      </c>
      <c r="I76" s="110">
        <v>44470</v>
      </c>
    </row>
    <row r="77" spans="2:9" x14ac:dyDescent="0.2">
      <c r="B77" s="58"/>
      <c r="C77" s="58"/>
      <c r="D77" s="54"/>
      <c r="E77" s="58"/>
      <c r="F77" s="58"/>
      <c r="G77" s="54"/>
      <c r="H77" s="54"/>
      <c r="I77" s="136"/>
    </row>
    <row r="78" spans="2:9" ht="17" thickBot="1" x14ac:dyDescent="0.25">
      <c r="B78" s="58"/>
      <c r="C78" s="58"/>
      <c r="D78" s="54"/>
      <c r="E78" s="58"/>
      <c r="F78" s="58"/>
      <c r="G78" s="54"/>
      <c r="H78" s="54"/>
      <c r="I78" s="136"/>
    </row>
    <row r="79" spans="2:9" ht="17" thickBot="1" x14ac:dyDescent="0.25">
      <c r="B79" s="553" t="s">
        <v>73</v>
      </c>
      <c r="C79" s="554"/>
      <c r="D79" s="554"/>
      <c r="E79" s="554"/>
      <c r="F79" s="555"/>
      <c r="G79" s="121"/>
      <c r="H79" s="121"/>
      <c r="I79" s="2"/>
    </row>
    <row r="80" spans="2:9" ht="17" thickBot="1" x14ac:dyDescent="0.25">
      <c r="B80" s="121"/>
      <c r="C80" s="121"/>
      <c r="D80" s="121"/>
      <c r="E80" s="121"/>
      <c r="F80" s="121"/>
      <c r="G80" s="121"/>
      <c r="H80" s="121"/>
      <c r="I80" s="2"/>
    </row>
    <row r="81" spans="2:9" ht="42" x14ac:dyDescent="0.2">
      <c r="B81" s="64" t="s">
        <v>72</v>
      </c>
      <c r="C81" s="65" t="s">
        <v>71</v>
      </c>
      <c r="D81" s="65" t="s">
        <v>70</v>
      </c>
      <c r="E81" s="65" t="s">
        <v>69</v>
      </c>
      <c r="F81" s="66" t="s">
        <v>68</v>
      </c>
      <c r="G81" s="90"/>
      <c r="H81" s="2"/>
      <c r="I81" s="2"/>
    </row>
    <row r="82" spans="2:9" ht="28" x14ac:dyDescent="0.2">
      <c r="B82" s="112" t="s">
        <v>476</v>
      </c>
      <c r="C82" s="113" t="s">
        <v>143</v>
      </c>
      <c r="D82" s="113" t="s">
        <v>418</v>
      </c>
      <c r="E82" s="113" t="s">
        <v>143</v>
      </c>
      <c r="F82" s="69">
        <v>43525</v>
      </c>
      <c r="G82" s="2"/>
      <c r="H82" s="126"/>
      <c r="I82" s="2"/>
    </row>
    <row r="83" spans="2:9" ht="42" x14ac:dyDescent="0.2">
      <c r="B83" s="67" t="s">
        <v>477</v>
      </c>
      <c r="C83" s="60">
        <v>7.5</v>
      </c>
      <c r="D83" s="60" t="s">
        <v>443</v>
      </c>
      <c r="E83" s="60">
        <v>7.5</v>
      </c>
      <c r="F83" s="69">
        <v>43709</v>
      </c>
      <c r="G83" s="2"/>
      <c r="H83" s="2"/>
      <c r="I83" s="2"/>
    </row>
    <row r="84" spans="2:9" ht="28" x14ac:dyDescent="0.2">
      <c r="B84" s="67" t="s">
        <v>432</v>
      </c>
      <c r="C84" s="60">
        <v>7.5</v>
      </c>
      <c r="D84" s="60" t="s">
        <v>431</v>
      </c>
      <c r="E84" s="60">
        <v>7.5</v>
      </c>
      <c r="F84" s="69">
        <v>43831</v>
      </c>
      <c r="G84" s="2"/>
      <c r="H84" s="2"/>
      <c r="I84" s="2"/>
    </row>
    <row r="85" spans="2:9" ht="28" x14ac:dyDescent="0.2">
      <c r="B85" s="67" t="s">
        <v>478</v>
      </c>
      <c r="C85" s="60">
        <v>7.5</v>
      </c>
      <c r="D85" s="60" t="s">
        <v>408</v>
      </c>
      <c r="E85" s="60">
        <v>7.5</v>
      </c>
      <c r="F85" s="69">
        <v>43556</v>
      </c>
      <c r="G85" s="2"/>
      <c r="H85" s="2"/>
      <c r="I85" s="2"/>
    </row>
    <row r="86" spans="2:9" x14ac:dyDescent="0.2">
      <c r="B86" s="67" t="s">
        <v>479</v>
      </c>
      <c r="C86" s="60">
        <v>7.5</v>
      </c>
      <c r="D86" s="60" t="s">
        <v>480</v>
      </c>
      <c r="E86" s="60">
        <v>7.5</v>
      </c>
      <c r="F86" s="69">
        <v>43556</v>
      </c>
      <c r="G86" s="2"/>
      <c r="H86" s="2"/>
      <c r="I86" s="2"/>
    </row>
    <row r="87" spans="2:9" ht="29" thickBot="1" x14ac:dyDescent="0.25">
      <c r="B87" s="70" t="s">
        <v>481</v>
      </c>
      <c r="C87" s="71">
        <v>7.5</v>
      </c>
      <c r="D87" s="71" t="s">
        <v>482</v>
      </c>
      <c r="E87" s="71">
        <v>7.5</v>
      </c>
      <c r="F87" s="72">
        <v>44774</v>
      </c>
    </row>
  </sheetData>
  <mergeCells count="10">
    <mergeCell ref="B51:I51"/>
    <mergeCell ref="B57:I57"/>
    <mergeCell ref="B70:I70"/>
    <mergeCell ref="B79:F79"/>
    <mergeCell ref="B3:I3"/>
    <mergeCell ref="B9:I9"/>
    <mergeCell ref="B11:I11"/>
    <mergeCell ref="B20:I20"/>
    <mergeCell ref="B32:I32"/>
    <mergeCell ref="B38:I38"/>
  </mergeCells>
  <hyperlinks>
    <hyperlink ref="A1" location="'EQUIPOLLENZE AREA INGLESE'!C33" display="&lt;&lt;&lt; TORNA ALLA LISTA SEDI" xr:uid="{C7BA6C20-732E-3E43-AC7C-D47C69D9A0C1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85E89-7F80-6442-A8B4-EF8698B54D6D}">
  <dimension ref="A1:I56"/>
  <sheetViews>
    <sheetView topLeftCell="A12" workbookViewId="0">
      <selection activeCell="L6" sqref="L6"/>
    </sheetView>
  </sheetViews>
  <sheetFormatPr baseColWidth="10" defaultRowHeight="16" x14ac:dyDescent="0.2"/>
  <cols>
    <col min="1" max="1" width="24.33203125" style="299" customWidth="1"/>
    <col min="2" max="2" width="16.33203125" style="299" customWidth="1"/>
    <col min="3" max="3" width="21.33203125" style="299" customWidth="1"/>
    <col min="4" max="4" width="10.83203125" style="299"/>
    <col min="5" max="5" width="15.5" style="299" customWidth="1"/>
    <col min="6" max="6" width="23.1640625" style="299" customWidth="1"/>
    <col min="7" max="8" width="10.83203125" style="299"/>
    <col min="9" max="9" width="18.83203125" style="299" customWidth="1"/>
    <col min="10" max="16384" width="10.83203125" style="300"/>
  </cols>
  <sheetData>
    <row r="1" spans="1:9" ht="34" x14ac:dyDescent="0.2">
      <c r="A1" s="298" t="s">
        <v>164</v>
      </c>
    </row>
    <row r="2" spans="1:9" ht="17" thickBot="1" x14ac:dyDescent="0.25"/>
    <row r="3" spans="1:9" ht="46" thickBot="1" x14ac:dyDescent="0.25">
      <c r="B3" s="446" t="s">
        <v>288</v>
      </c>
      <c r="C3" s="447"/>
      <c r="D3" s="447"/>
      <c r="E3" s="447"/>
      <c r="F3" s="447"/>
      <c r="G3" s="447"/>
      <c r="H3" s="447"/>
      <c r="I3" s="448"/>
    </row>
    <row r="4" spans="1:9" x14ac:dyDescent="0.2">
      <c r="B4" s="49"/>
      <c r="C4" s="49"/>
      <c r="D4" s="49"/>
      <c r="E4" s="53"/>
      <c r="F4" s="53"/>
      <c r="G4" s="53"/>
      <c r="H4" s="53"/>
      <c r="I4" s="53"/>
    </row>
    <row r="5" spans="1:9" x14ac:dyDescent="0.2">
      <c r="B5" s="55" t="s">
        <v>162</v>
      </c>
      <c r="C5" s="56" t="s">
        <v>289</v>
      </c>
      <c r="D5" s="49"/>
      <c r="E5" s="53"/>
      <c r="F5" s="53"/>
      <c r="G5" s="53"/>
      <c r="H5" s="53"/>
      <c r="I5" s="53"/>
    </row>
    <row r="6" spans="1:9" x14ac:dyDescent="0.2">
      <c r="B6" s="55" t="s">
        <v>160</v>
      </c>
      <c r="C6" s="57" t="s">
        <v>1616</v>
      </c>
      <c r="D6" s="49"/>
      <c r="E6" s="53"/>
      <c r="F6" s="53"/>
      <c r="G6" s="53"/>
      <c r="H6" s="53"/>
      <c r="I6" s="53"/>
    </row>
    <row r="7" spans="1:9" x14ac:dyDescent="0.2">
      <c r="B7" s="55" t="s">
        <v>158</v>
      </c>
      <c r="C7" s="55" t="s">
        <v>290</v>
      </c>
      <c r="D7" s="58"/>
      <c r="E7" s="58"/>
      <c r="F7" s="58"/>
      <c r="G7" s="58"/>
      <c r="H7" s="58"/>
      <c r="I7" s="58"/>
    </row>
    <row r="8" spans="1:9" ht="17" thickBot="1" x14ac:dyDescent="0.25">
      <c r="B8" s="58"/>
      <c r="C8" s="58"/>
      <c r="D8" s="58"/>
      <c r="E8" s="58"/>
      <c r="F8" s="58"/>
      <c r="G8" s="58"/>
      <c r="H8" s="58"/>
      <c r="I8" s="58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B10" s="107"/>
      <c r="C10" s="58"/>
      <c r="D10" s="58"/>
      <c r="E10" s="58"/>
      <c r="F10" s="58"/>
      <c r="G10" s="58"/>
      <c r="H10" s="58"/>
      <c r="I10" s="58"/>
    </row>
    <row r="11" spans="1:9" ht="20" x14ac:dyDescent="0.2">
      <c r="B11" s="474" t="s">
        <v>167</v>
      </c>
      <c r="C11" s="475"/>
      <c r="D11" s="475"/>
      <c r="E11" s="475"/>
      <c r="F11" s="475"/>
      <c r="G11" s="475"/>
      <c r="H11" s="475"/>
      <c r="I11" s="476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111</v>
      </c>
    </row>
    <row r="13" spans="1:9" x14ac:dyDescent="0.2">
      <c r="B13" s="83" t="s">
        <v>79</v>
      </c>
      <c r="C13" s="80" t="s">
        <v>168</v>
      </c>
      <c r="D13" s="81">
        <v>6</v>
      </c>
      <c r="E13" s="80" t="s">
        <v>172</v>
      </c>
      <c r="F13" s="80" t="s">
        <v>173</v>
      </c>
      <c r="G13" s="81">
        <v>5</v>
      </c>
      <c r="H13" s="81">
        <v>6</v>
      </c>
      <c r="I13" s="82">
        <v>42767</v>
      </c>
    </row>
    <row r="14" spans="1:9" ht="17" thickBot="1" x14ac:dyDescent="0.25">
      <c r="B14" s="108" t="s">
        <v>87</v>
      </c>
      <c r="C14" s="85" t="s">
        <v>291</v>
      </c>
      <c r="D14" s="86">
        <v>6</v>
      </c>
      <c r="E14" s="85" t="s">
        <v>292</v>
      </c>
      <c r="F14" s="85" t="s">
        <v>293</v>
      </c>
      <c r="G14" s="86">
        <v>5</v>
      </c>
      <c r="H14" s="86">
        <v>6</v>
      </c>
      <c r="I14" s="87">
        <v>42767</v>
      </c>
    </row>
    <row r="15" spans="1:9" ht="17" thickBot="1" x14ac:dyDescent="0.25">
      <c r="B15" s="58"/>
      <c r="C15" s="58"/>
      <c r="D15" s="54"/>
      <c r="E15" s="58"/>
      <c r="F15" s="58"/>
      <c r="G15" s="54"/>
      <c r="H15" s="54"/>
      <c r="I15" s="98"/>
    </row>
    <row r="16" spans="1:9" ht="20" x14ac:dyDescent="0.2">
      <c r="B16" s="559" t="s">
        <v>155</v>
      </c>
      <c r="C16" s="560"/>
      <c r="D16" s="560"/>
      <c r="E16" s="560"/>
      <c r="F16" s="560"/>
      <c r="G16" s="560"/>
      <c r="H16" s="560"/>
      <c r="I16" s="561"/>
    </row>
    <row r="17" spans="2:9" ht="42" x14ac:dyDescent="0.2">
      <c r="B17" s="31" t="s">
        <v>117</v>
      </c>
      <c r="C17" s="28" t="s">
        <v>116</v>
      </c>
      <c r="D17" s="28" t="s">
        <v>115</v>
      </c>
      <c r="E17" s="28" t="s">
        <v>113</v>
      </c>
      <c r="F17" s="28" t="s">
        <v>154</v>
      </c>
      <c r="G17" s="28" t="s">
        <v>71</v>
      </c>
      <c r="H17" s="28" t="s">
        <v>112</v>
      </c>
      <c r="I17" s="27" t="s">
        <v>111</v>
      </c>
    </row>
    <row r="18" spans="2:9" ht="42" x14ac:dyDescent="0.2">
      <c r="B18" s="83" t="s">
        <v>294</v>
      </c>
      <c r="C18" s="80" t="s">
        <v>295</v>
      </c>
      <c r="D18" s="81">
        <v>9</v>
      </c>
      <c r="E18" s="80"/>
      <c r="F18" s="80" t="s">
        <v>296</v>
      </c>
      <c r="G18" s="81" t="s">
        <v>297</v>
      </c>
      <c r="H18" s="81">
        <v>9</v>
      </c>
      <c r="I18" s="109">
        <v>44409</v>
      </c>
    </row>
    <row r="19" spans="2:9" ht="56" x14ac:dyDescent="0.2">
      <c r="B19" s="83" t="s">
        <v>124</v>
      </c>
      <c r="C19" s="80" t="s">
        <v>230</v>
      </c>
      <c r="D19" s="81">
        <v>9</v>
      </c>
      <c r="E19" s="80"/>
      <c r="F19" s="80" t="s">
        <v>298</v>
      </c>
      <c r="G19" s="81" t="s">
        <v>297</v>
      </c>
      <c r="H19" s="81">
        <v>9</v>
      </c>
      <c r="I19" s="109">
        <v>44105</v>
      </c>
    </row>
    <row r="20" spans="2:9" ht="42" x14ac:dyDescent="0.2">
      <c r="B20" s="83" t="s">
        <v>124</v>
      </c>
      <c r="C20" s="80" t="s">
        <v>230</v>
      </c>
      <c r="D20" s="80">
        <v>9</v>
      </c>
      <c r="E20" s="80"/>
      <c r="F20" s="80" t="s">
        <v>299</v>
      </c>
      <c r="G20" s="80" t="s">
        <v>297</v>
      </c>
      <c r="H20" s="80">
        <v>9</v>
      </c>
      <c r="I20" s="109">
        <v>44409</v>
      </c>
    </row>
    <row r="21" spans="2:9" ht="28" x14ac:dyDescent="0.2">
      <c r="B21" s="83" t="s">
        <v>300</v>
      </c>
      <c r="C21" s="80" t="s">
        <v>301</v>
      </c>
      <c r="D21" s="80">
        <v>9</v>
      </c>
      <c r="E21" s="80"/>
      <c r="F21" s="80" t="s">
        <v>302</v>
      </c>
      <c r="G21" s="80" t="s">
        <v>297</v>
      </c>
      <c r="H21" s="80">
        <v>9</v>
      </c>
      <c r="I21" s="109">
        <v>44105</v>
      </c>
    </row>
    <row r="22" spans="2:9" ht="28" x14ac:dyDescent="0.2">
      <c r="B22" s="83"/>
      <c r="C22" s="80" t="s">
        <v>175</v>
      </c>
      <c r="D22" s="80">
        <v>9</v>
      </c>
      <c r="E22" s="80"/>
      <c r="F22" s="80" t="s">
        <v>303</v>
      </c>
      <c r="G22" s="80" t="s">
        <v>297</v>
      </c>
      <c r="H22" s="80">
        <v>9</v>
      </c>
      <c r="I22" s="109">
        <v>2020</v>
      </c>
    </row>
    <row r="23" spans="2:9" ht="56" x14ac:dyDescent="0.2">
      <c r="B23" s="83" t="s">
        <v>304</v>
      </c>
      <c r="C23" s="80" t="s">
        <v>305</v>
      </c>
      <c r="D23" s="80">
        <v>9</v>
      </c>
      <c r="E23" s="80"/>
      <c r="F23" s="80" t="s">
        <v>306</v>
      </c>
      <c r="G23" s="80" t="s">
        <v>297</v>
      </c>
      <c r="H23" s="80">
        <v>9</v>
      </c>
      <c r="I23" s="109">
        <v>44105</v>
      </c>
    </row>
    <row r="24" spans="2:9" ht="57" thickBot="1" x14ac:dyDescent="0.25">
      <c r="B24" s="108" t="s">
        <v>304</v>
      </c>
      <c r="C24" s="85" t="s">
        <v>305</v>
      </c>
      <c r="D24" s="85">
        <v>9</v>
      </c>
      <c r="E24" s="85"/>
      <c r="F24" s="85" t="s">
        <v>307</v>
      </c>
      <c r="G24" s="85" t="s">
        <v>297</v>
      </c>
      <c r="H24" s="85">
        <v>9</v>
      </c>
      <c r="I24" s="110">
        <v>44409</v>
      </c>
    </row>
    <row r="25" spans="2:9" ht="17" thickBot="1" x14ac:dyDescent="0.25">
      <c r="B25" s="310"/>
      <c r="C25" s="58"/>
      <c r="D25" s="54"/>
      <c r="E25" s="58"/>
      <c r="F25" s="58"/>
      <c r="G25" s="54"/>
      <c r="H25" s="54"/>
      <c r="I25" s="54"/>
    </row>
    <row r="26" spans="2:9" ht="20" x14ac:dyDescent="0.2">
      <c r="B26" s="577" t="s">
        <v>194</v>
      </c>
      <c r="C26" s="578"/>
      <c r="D26" s="578"/>
      <c r="E26" s="578"/>
      <c r="F26" s="578"/>
      <c r="G26" s="578"/>
      <c r="H26" s="578"/>
      <c r="I26" s="579"/>
    </row>
    <row r="27" spans="2:9" ht="42" x14ac:dyDescent="0.2">
      <c r="B27" s="99" t="s">
        <v>117</v>
      </c>
      <c r="C27" s="100" t="s">
        <v>116</v>
      </c>
      <c r="D27" s="100" t="s">
        <v>115</v>
      </c>
      <c r="E27" s="100" t="s">
        <v>113</v>
      </c>
      <c r="F27" s="100" t="s">
        <v>154</v>
      </c>
      <c r="G27" s="100" t="s">
        <v>71</v>
      </c>
      <c r="H27" s="100" t="s">
        <v>112</v>
      </c>
      <c r="I27" s="101" t="s">
        <v>111</v>
      </c>
    </row>
    <row r="28" spans="2:9" ht="28" x14ac:dyDescent="0.2">
      <c r="B28" s="79"/>
      <c r="C28" s="80" t="s">
        <v>308</v>
      </c>
      <c r="D28" s="81">
        <v>9</v>
      </c>
      <c r="E28" s="80" t="s">
        <v>309</v>
      </c>
      <c r="F28" s="80" t="s">
        <v>310</v>
      </c>
      <c r="G28" s="80" t="s">
        <v>297</v>
      </c>
      <c r="H28" s="81">
        <v>9</v>
      </c>
      <c r="I28" s="102" t="s">
        <v>311</v>
      </c>
    </row>
    <row r="29" spans="2:9" ht="42" x14ac:dyDescent="0.2">
      <c r="B29" s="79"/>
      <c r="C29" s="80" t="s">
        <v>312</v>
      </c>
      <c r="D29" s="81">
        <v>9</v>
      </c>
      <c r="E29" s="80" t="s">
        <v>313</v>
      </c>
      <c r="F29" s="80" t="s">
        <v>314</v>
      </c>
      <c r="G29" s="80" t="s">
        <v>297</v>
      </c>
      <c r="H29" s="81">
        <v>9</v>
      </c>
      <c r="I29" s="82">
        <v>43191</v>
      </c>
    </row>
    <row r="30" spans="2:9" ht="42" x14ac:dyDescent="0.2">
      <c r="B30" s="79" t="s">
        <v>315</v>
      </c>
      <c r="C30" s="80" t="s">
        <v>316</v>
      </c>
      <c r="D30" s="81">
        <v>9</v>
      </c>
      <c r="E30" s="80" t="s">
        <v>317</v>
      </c>
      <c r="F30" s="80" t="s">
        <v>318</v>
      </c>
      <c r="G30" s="80" t="s">
        <v>297</v>
      </c>
      <c r="H30" s="81">
        <v>9</v>
      </c>
      <c r="I30" s="82">
        <v>44774</v>
      </c>
    </row>
    <row r="31" spans="2:9" ht="56" x14ac:dyDescent="0.2">
      <c r="B31" s="79" t="s">
        <v>319</v>
      </c>
      <c r="C31" s="80" t="s">
        <v>320</v>
      </c>
      <c r="D31" s="81">
        <v>9</v>
      </c>
      <c r="E31" s="80" t="s">
        <v>321</v>
      </c>
      <c r="F31" s="80" t="s">
        <v>322</v>
      </c>
      <c r="G31" s="80" t="s">
        <v>297</v>
      </c>
      <c r="H31" s="81">
        <v>9</v>
      </c>
      <c r="I31" s="82">
        <v>44774</v>
      </c>
    </row>
    <row r="32" spans="2:9" ht="28" x14ac:dyDescent="0.2">
      <c r="B32" s="79" t="s">
        <v>196</v>
      </c>
      <c r="C32" s="80" t="s">
        <v>197</v>
      </c>
      <c r="D32" s="81">
        <v>6</v>
      </c>
      <c r="E32" s="80" t="s">
        <v>323</v>
      </c>
      <c r="F32" s="80" t="s">
        <v>324</v>
      </c>
      <c r="G32" s="80" t="s">
        <v>325</v>
      </c>
      <c r="H32" s="81">
        <v>6</v>
      </c>
      <c r="I32" s="82">
        <v>44774</v>
      </c>
    </row>
    <row r="33" spans="2:9" ht="29" thickBot="1" x14ac:dyDescent="0.25">
      <c r="B33" s="84" t="s">
        <v>326</v>
      </c>
      <c r="C33" s="85" t="s">
        <v>327</v>
      </c>
      <c r="D33" s="86">
        <v>9</v>
      </c>
      <c r="E33" s="85" t="s">
        <v>328</v>
      </c>
      <c r="F33" s="85" t="s">
        <v>329</v>
      </c>
      <c r="G33" s="85" t="s">
        <v>198</v>
      </c>
      <c r="H33" s="86">
        <v>9</v>
      </c>
      <c r="I33" s="87">
        <v>44774</v>
      </c>
    </row>
    <row r="34" spans="2:9" ht="17" thickBot="1" x14ac:dyDescent="0.25">
      <c r="B34" s="54"/>
      <c r="C34" s="58"/>
      <c r="D34" s="54"/>
      <c r="E34" s="58"/>
      <c r="F34" s="58"/>
      <c r="G34" s="58"/>
      <c r="H34" s="54"/>
      <c r="I34" s="98"/>
    </row>
    <row r="35" spans="2:9" ht="20" x14ac:dyDescent="0.2">
      <c r="B35" s="640" t="s">
        <v>188</v>
      </c>
      <c r="C35" s="641"/>
      <c r="D35" s="641"/>
      <c r="E35" s="641"/>
      <c r="F35" s="641"/>
      <c r="G35" s="641"/>
      <c r="H35" s="641"/>
      <c r="I35" s="642"/>
    </row>
    <row r="36" spans="2:9" ht="42" x14ac:dyDescent="0.2">
      <c r="B36" s="31" t="s">
        <v>117</v>
      </c>
      <c r="C36" s="28" t="s">
        <v>116</v>
      </c>
      <c r="D36" s="28" t="s">
        <v>115</v>
      </c>
      <c r="E36" s="28" t="s">
        <v>113</v>
      </c>
      <c r="F36" s="28" t="s">
        <v>154</v>
      </c>
      <c r="G36" s="28" t="s">
        <v>71</v>
      </c>
      <c r="H36" s="28" t="s">
        <v>112</v>
      </c>
      <c r="I36" s="27" t="s">
        <v>111</v>
      </c>
    </row>
    <row r="37" spans="2:9" ht="29" thickBot="1" x14ac:dyDescent="0.25">
      <c r="B37" s="108"/>
      <c r="C37" s="85" t="s">
        <v>330</v>
      </c>
      <c r="D37" s="86">
        <v>6</v>
      </c>
      <c r="E37" s="85" t="s">
        <v>331</v>
      </c>
      <c r="F37" s="85" t="s">
        <v>332</v>
      </c>
      <c r="G37" s="86">
        <v>10</v>
      </c>
      <c r="H37" s="86">
        <v>6</v>
      </c>
      <c r="I37" s="87">
        <v>42736</v>
      </c>
    </row>
    <row r="38" spans="2:9" ht="17" thickBot="1" x14ac:dyDescent="0.25">
      <c r="B38" s="58"/>
      <c r="C38" s="58"/>
      <c r="D38" s="54"/>
      <c r="E38" s="58"/>
      <c r="F38" s="58"/>
      <c r="G38" s="54"/>
      <c r="H38" s="54"/>
      <c r="I38" s="98"/>
    </row>
    <row r="39" spans="2:9" ht="20" x14ac:dyDescent="0.2">
      <c r="B39" s="637" t="s">
        <v>186</v>
      </c>
      <c r="C39" s="638"/>
      <c r="D39" s="638"/>
      <c r="E39" s="638"/>
      <c r="F39" s="638"/>
      <c r="G39" s="638"/>
      <c r="H39" s="638"/>
      <c r="I39" s="639"/>
    </row>
    <row r="40" spans="2:9" ht="42" x14ac:dyDescent="0.2">
      <c r="B40" s="31" t="s">
        <v>117</v>
      </c>
      <c r="C40" s="28" t="s">
        <v>116</v>
      </c>
      <c r="D40" s="28" t="s">
        <v>115</v>
      </c>
      <c r="E40" s="28" t="s">
        <v>113</v>
      </c>
      <c r="F40" s="28" t="s">
        <v>154</v>
      </c>
      <c r="G40" s="28" t="s">
        <v>71</v>
      </c>
      <c r="H40" s="28" t="s">
        <v>112</v>
      </c>
      <c r="I40" s="27" t="s">
        <v>111</v>
      </c>
    </row>
    <row r="41" spans="2:9" ht="56" x14ac:dyDescent="0.2">
      <c r="B41" s="79"/>
      <c r="C41" s="80" t="s">
        <v>333</v>
      </c>
      <c r="D41" s="81">
        <v>9</v>
      </c>
      <c r="E41" s="80" t="s">
        <v>334</v>
      </c>
      <c r="F41" s="80" t="s">
        <v>335</v>
      </c>
      <c r="G41" s="80" t="s">
        <v>297</v>
      </c>
      <c r="H41" s="81">
        <v>9</v>
      </c>
      <c r="I41" s="102" t="s">
        <v>336</v>
      </c>
    </row>
    <row r="42" spans="2:9" ht="84" x14ac:dyDescent="0.2">
      <c r="B42" s="79"/>
      <c r="C42" s="80" t="s">
        <v>337</v>
      </c>
      <c r="D42" s="81">
        <v>9</v>
      </c>
      <c r="E42" s="80" t="s">
        <v>338</v>
      </c>
      <c r="F42" s="80" t="s">
        <v>339</v>
      </c>
      <c r="G42" s="80" t="s">
        <v>297</v>
      </c>
      <c r="H42" s="81"/>
      <c r="I42" s="102" t="s">
        <v>336</v>
      </c>
    </row>
    <row r="43" spans="2:9" ht="29" thickBot="1" x14ac:dyDescent="0.25">
      <c r="B43" s="84"/>
      <c r="C43" s="85" t="s">
        <v>183</v>
      </c>
      <c r="D43" s="86">
        <v>6</v>
      </c>
      <c r="E43" s="85" t="s">
        <v>340</v>
      </c>
      <c r="F43" s="85" t="s">
        <v>341</v>
      </c>
      <c r="G43" s="85" t="s">
        <v>325</v>
      </c>
      <c r="H43" s="86">
        <v>9</v>
      </c>
      <c r="I43" s="111" t="s">
        <v>336</v>
      </c>
    </row>
    <row r="44" spans="2:9" x14ac:dyDescent="0.2">
      <c r="B44" s="54"/>
      <c r="C44" s="58"/>
      <c r="D44" s="54"/>
      <c r="E44" s="58"/>
      <c r="F44" s="58"/>
      <c r="G44" s="58"/>
      <c r="H44" s="54"/>
      <c r="I44" s="58"/>
    </row>
    <row r="45" spans="2:9" ht="17" thickBot="1" x14ac:dyDescent="0.25">
      <c r="B45" s="54"/>
      <c r="C45" s="58"/>
      <c r="D45" s="54"/>
      <c r="E45" s="58"/>
      <c r="F45" s="58"/>
      <c r="G45" s="58"/>
      <c r="H45" s="54"/>
      <c r="I45" s="58"/>
    </row>
    <row r="46" spans="2:9" ht="17" thickBot="1" x14ac:dyDescent="0.25">
      <c r="B46" s="553" t="s">
        <v>73</v>
      </c>
      <c r="C46" s="554"/>
      <c r="D46" s="554"/>
      <c r="E46" s="554"/>
      <c r="F46" s="555"/>
      <c r="G46" s="54"/>
      <c r="H46" s="54"/>
      <c r="I46" s="54"/>
    </row>
    <row r="47" spans="2:9" ht="17" thickBot="1" x14ac:dyDescent="0.25">
      <c r="B47" s="107"/>
      <c r="C47" s="107"/>
      <c r="D47" s="54"/>
      <c r="E47" s="54"/>
      <c r="F47" s="54"/>
      <c r="G47" s="54"/>
      <c r="H47" s="54"/>
      <c r="I47" s="54"/>
    </row>
    <row r="48" spans="2:9" ht="28" x14ac:dyDescent="0.2">
      <c r="B48" s="64" t="s">
        <v>342</v>
      </c>
      <c r="C48" s="65" t="s">
        <v>70</v>
      </c>
      <c r="D48" s="65" t="s">
        <v>71</v>
      </c>
      <c r="E48" s="65" t="s">
        <v>69</v>
      </c>
      <c r="F48" s="66" t="s">
        <v>68</v>
      </c>
      <c r="G48" s="62"/>
      <c r="H48" s="62"/>
      <c r="I48" s="62"/>
    </row>
    <row r="49" spans="2:9" ht="42" x14ac:dyDescent="0.2">
      <c r="B49" s="112" t="s">
        <v>343</v>
      </c>
      <c r="C49" s="113" t="s">
        <v>344</v>
      </c>
      <c r="D49" s="60">
        <v>4</v>
      </c>
      <c r="E49" s="60">
        <v>4</v>
      </c>
      <c r="F49" s="69">
        <v>42917</v>
      </c>
      <c r="G49" s="54"/>
      <c r="H49" s="54"/>
      <c r="I49" s="54"/>
    </row>
    <row r="50" spans="2:9" ht="45" x14ac:dyDescent="0.2">
      <c r="B50" s="114" t="s">
        <v>345</v>
      </c>
      <c r="C50" s="60"/>
      <c r="D50" s="60">
        <v>5</v>
      </c>
      <c r="E50" s="115">
        <v>5</v>
      </c>
      <c r="F50" s="69">
        <v>42917</v>
      </c>
      <c r="G50" s="54"/>
      <c r="H50" s="54"/>
      <c r="I50" s="54"/>
    </row>
    <row r="51" spans="2:9" x14ac:dyDescent="0.2">
      <c r="B51" s="112" t="s">
        <v>346</v>
      </c>
      <c r="C51" s="113" t="s">
        <v>347</v>
      </c>
      <c r="D51" s="60">
        <v>5</v>
      </c>
      <c r="E51" s="60">
        <v>5</v>
      </c>
      <c r="F51" s="69">
        <v>42887</v>
      </c>
      <c r="G51" s="54"/>
      <c r="H51" s="54"/>
      <c r="I51" s="54"/>
    </row>
    <row r="52" spans="2:9" ht="42" x14ac:dyDescent="0.2">
      <c r="B52" s="112" t="s">
        <v>348</v>
      </c>
      <c r="C52" s="113" t="s">
        <v>349</v>
      </c>
      <c r="D52" s="60">
        <v>5</v>
      </c>
      <c r="E52" s="60"/>
      <c r="F52" s="116"/>
      <c r="G52" s="54"/>
      <c r="H52" s="54"/>
      <c r="I52" s="54"/>
    </row>
    <row r="53" spans="2:9" ht="42" x14ac:dyDescent="0.2">
      <c r="B53" s="112" t="s">
        <v>350</v>
      </c>
      <c r="C53" s="113" t="s">
        <v>351</v>
      </c>
      <c r="D53" s="60">
        <v>4</v>
      </c>
      <c r="E53" s="60"/>
      <c r="F53" s="116"/>
      <c r="G53" s="54"/>
      <c r="H53" s="54"/>
      <c r="I53" s="54"/>
    </row>
    <row r="54" spans="2:9" ht="42" x14ac:dyDescent="0.2">
      <c r="B54" s="112" t="s">
        <v>352</v>
      </c>
      <c r="C54" s="113" t="s">
        <v>353</v>
      </c>
      <c r="D54" s="60">
        <v>5</v>
      </c>
      <c r="E54" s="60">
        <v>5</v>
      </c>
      <c r="F54" s="68" t="s">
        <v>336</v>
      </c>
      <c r="G54" s="54"/>
      <c r="H54" s="54"/>
      <c r="I54" s="54"/>
    </row>
    <row r="55" spans="2:9" ht="43" thickBot="1" x14ac:dyDescent="0.25">
      <c r="B55" s="117" t="s">
        <v>354</v>
      </c>
      <c r="C55" s="118" t="s">
        <v>355</v>
      </c>
      <c r="D55" s="71">
        <v>3</v>
      </c>
      <c r="E55" s="71">
        <v>3</v>
      </c>
      <c r="F55" s="72">
        <v>43132</v>
      </c>
      <c r="G55" s="54"/>
      <c r="H55" s="54"/>
      <c r="I55" s="54"/>
    </row>
    <row r="56" spans="2:9" x14ac:dyDescent="0.2">
      <c r="B56" s="54"/>
      <c r="C56" s="54"/>
      <c r="D56" s="54"/>
      <c r="E56" s="54"/>
      <c r="F56" s="54"/>
      <c r="G56" s="54"/>
      <c r="H56" s="54"/>
      <c r="I56" s="54"/>
    </row>
  </sheetData>
  <mergeCells count="8">
    <mergeCell ref="B39:I39"/>
    <mergeCell ref="B46:F46"/>
    <mergeCell ref="B3:I3"/>
    <mergeCell ref="B9:I9"/>
    <mergeCell ref="B11:I11"/>
    <mergeCell ref="B16:I16"/>
    <mergeCell ref="B26:I26"/>
    <mergeCell ref="B35:I35"/>
  </mergeCells>
  <hyperlinks>
    <hyperlink ref="A1" location="'EQUIPOLLENZE AREA INGLESE'!C34" display="&lt;&lt;&lt; TORNA ALLA LISTA SEDI" xr:uid="{4AE3F63C-BEC1-F14C-BB89-102BE0DE5733}"/>
    <hyperlink ref="C6" r:id="rId1" xr:uid="{B8E63381-40CB-934A-BF1A-5230187DD70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EA665-E6D2-3245-8D0A-524709358167}">
  <dimension ref="A1:I31"/>
  <sheetViews>
    <sheetView topLeftCell="A29" workbookViewId="0">
      <selection activeCell="A52" sqref="A52"/>
    </sheetView>
  </sheetViews>
  <sheetFormatPr baseColWidth="10" defaultRowHeight="16" x14ac:dyDescent="0.2"/>
  <cols>
    <col min="1" max="1" width="24.6640625" style="300" bestFit="1" customWidth="1"/>
    <col min="2" max="2" width="14.33203125" style="300" customWidth="1"/>
    <col min="3" max="3" width="20" style="300" bestFit="1" customWidth="1"/>
    <col min="4" max="4" width="4.5" style="300" bestFit="1" customWidth="1"/>
    <col min="5" max="5" width="15.5" style="300" customWidth="1"/>
    <col min="6" max="6" width="14" style="300" customWidth="1"/>
    <col min="7" max="7" width="5.6640625" style="300" bestFit="1" customWidth="1"/>
    <col min="8" max="8" width="10.83203125" style="300"/>
    <col min="9" max="9" width="15.33203125" style="300" customWidth="1"/>
    <col min="10" max="16384" width="10.83203125" style="300"/>
  </cols>
  <sheetData>
    <row r="1" spans="1:9" x14ac:dyDescent="0.2">
      <c r="A1" s="308" t="s">
        <v>164</v>
      </c>
    </row>
    <row r="2" spans="1:9" ht="17" thickBot="1" x14ac:dyDescent="0.25"/>
    <row r="3" spans="1:9" ht="46" thickBot="1" x14ac:dyDescent="0.25">
      <c r="B3" s="446" t="s">
        <v>55</v>
      </c>
      <c r="C3" s="447"/>
      <c r="D3" s="447"/>
      <c r="E3" s="447"/>
      <c r="F3" s="447"/>
      <c r="G3" s="447"/>
      <c r="H3" s="447"/>
      <c r="I3" s="448"/>
    </row>
    <row r="4" spans="1:9" x14ac:dyDescent="0.2">
      <c r="B4" s="49"/>
      <c r="C4" s="49"/>
      <c r="D4" s="49"/>
      <c r="E4" s="2"/>
      <c r="F4" s="2"/>
      <c r="G4" s="2"/>
      <c r="H4" s="2"/>
      <c r="I4" s="2"/>
    </row>
    <row r="5" spans="1:9" x14ac:dyDescent="0.2">
      <c r="B5" s="42" t="s">
        <v>162</v>
      </c>
      <c r="C5" s="46" t="s">
        <v>1537</v>
      </c>
      <c r="D5" s="2"/>
      <c r="E5" s="2"/>
      <c r="F5" s="2"/>
      <c r="G5" s="2"/>
      <c r="H5" s="2"/>
      <c r="I5" s="2"/>
    </row>
    <row r="6" spans="1:9" x14ac:dyDescent="0.2">
      <c r="B6" s="42" t="s">
        <v>160</v>
      </c>
      <c r="C6" s="75" t="s">
        <v>1628</v>
      </c>
      <c r="D6" s="44"/>
      <c r="E6" s="2"/>
      <c r="F6" s="2"/>
      <c r="G6" s="2"/>
      <c r="H6" s="2"/>
      <c r="I6" s="2"/>
    </row>
    <row r="7" spans="1:9" ht="29" x14ac:dyDescent="0.2">
      <c r="B7" s="43" t="s">
        <v>158</v>
      </c>
      <c r="C7" s="42" t="s">
        <v>54</v>
      </c>
      <c r="D7" s="309"/>
      <c r="E7" s="2"/>
      <c r="F7" s="2"/>
      <c r="G7" s="2"/>
      <c r="H7" s="2"/>
      <c r="I7" s="2"/>
    </row>
    <row r="8" spans="1:9" ht="17" thickBot="1" x14ac:dyDescent="0.25">
      <c r="B8" s="288"/>
      <c r="C8" s="289"/>
      <c r="D8" s="309"/>
      <c r="E8" s="2"/>
      <c r="F8" s="2"/>
      <c r="G8" s="2"/>
      <c r="H8" s="2"/>
      <c r="I8" s="2"/>
    </row>
    <row r="9" spans="1:9" ht="17" thickBot="1" x14ac:dyDescent="0.25">
      <c r="B9" s="449" t="s">
        <v>156</v>
      </c>
      <c r="C9" s="450"/>
      <c r="D9" s="450"/>
      <c r="E9" s="450"/>
      <c r="F9" s="450"/>
      <c r="G9" s="450"/>
      <c r="H9" s="450"/>
      <c r="I9" s="451"/>
    </row>
    <row r="10" spans="1:9" ht="17" thickBot="1" x14ac:dyDescent="0.25">
      <c r="B10" s="285"/>
      <c r="C10" s="285"/>
      <c r="D10" s="285"/>
      <c r="E10" s="285"/>
      <c r="F10" s="285"/>
      <c r="G10" s="285"/>
      <c r="H10" s="285"/>
      <c r="I10" s="285"/>
    </row>
    <row r="11" spans="1:9" ht="20" x14ac:dyDescent="0.2">
      <c r="B11" s="452" t="s">
        <v>254</v>
      </c>
      <c r="C11" s="453"/>
      <c r="D11" s="453"/>
      <c r="E11" s="453"/>
      <c r="F11" s="453"/>
      <c r="G11" s="453"/>
      <c r="H11" s="453"/>
      <c r="I11" s="454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195</v>
      </c>
    </row>
    <row r="13" spans="1:9" ht="28" x14ac:dyDescent="0.2">
      <c r="B13" s="290" t="s">
        <v>782</v>
      </c>
      <c r="C13" s="81" t="s">
        <v>783</v>
      </c>
      <c r="D13" s="81">
        <v>9</v>
      </c>
      <c r="E13" s="81" t="s">
        <v>1583</v>
      </c>
      <c r="F13" s="81" t="s">
        <v>1584</v>
      </c>
      <c r="G13" s="81">
        <v>8</v>
      </c>
      <c r="H13" s="81">
        <v>9</v>
      </c>
      <c r="I13" s="82">
        <v>43739</v>
      </c>
    </row>
    <row r="14" spans="1:9" ht="28" x14ac:dyDescent="0.2">
      <c r="B14" s="290" t="s">
        <v>782</v>
      </c>
      <c r="C14" s="81" t="s">
        <v>783</v>
      </c>
      <c r="D14" s="81">
        <v>9</v>
      </c>
      <c r="E14" s="81" t="s">
        <v>1585</v>
      </c>
      <c r="F14" s="81" t="s">
        <v>1586</v>
      </c>
      <c r="G14" s="81">
        <v>8</v>
      </c>
      <c r="H14" s="81">
        <v>9</v>
      </c>
      <c r="I14" s="82">
        <v>44136</v>
      </c>
    </row>
    <row r="15" spans="1:9" ht="28" x14ac:dyDescent="0.2">
      <c r="B15" s="290" t="s">
        <v>636</v>
      </c>
      <c r="C15" s="81" t="s">
        <v>637</v>
      </c>
      <c r="D15" s="81">
        <v>6</v>
      </c>
      <c r="E15" s="81" t="s">
        <v>1587</v>
      </c>
      <c r="F15" s="81" t="s">
        <v>1588</v>
      </c>
      <c r="G15" s="81">
        <v>6</v>
      </c>
      <c r="H15" s="81">
        <v>6</v>
      </c>
      <c r="I15" s="82">
        <v>44136</v>
      </c>
    </row>
    <row r="16" spans="1:9" ht="28" x14ac:dyDescent="0.2">
      <c r="B16" s="290" t="s">
        <v>636</v>
      </c>
      <c r="C16" s="81" t="s">
        <v>637</v>
      </c>
      <c r="D16" s="81">
        <v>6</v>
      </c>
      <c r="E16" s="81" t="s">
        <v>1589</v>
      </c>
      <c r="F16" s="81" t="s">
        <v>1590</v>
      </c>
      <c r="G16" s="81">
        <v>8</v>
      </c>
      <c r="H16" s="81">
        <v>6</v>
      </c>
      <c r="I16" s="82">
        <v>43739</v>
      </c>
    </row>
    <row r="17" spans="2:9" ht="28" x14ac:dyDescent="0.2">
      <c r="B17" s="290" t="s">
        <v>640</v>
      </c>
      <c r="C17" s="81" t="s">
        <v>641</v>
      </c>
      <c r="D17" s="81">
        <v>9</v>
      </c>
      <c r="E17" s="81" t="s">
        <v>1583</v>
      </c>
      <c r="F17" s="81" t="s">
        <v>1584</v>
      </c>
      <c r="G17" s="81">
        <v>8</v>
      </c>
      <c r="H17" s="81">
        <v>9</v>
      </c>
      <c r="I17" s="82">
        <v>44136</v>
      </c>
    </row>
    <row r="18" spans="2:9" ht="28" x14ac:dyDescent="0.2">
      <c r="B18" s="290" t="s">
        <v>640</v>
      </c>
      <c r="C18" s="81" t="s">
        <v>641</v>
      </c>
      <c r="D18" s="81">
        <v>9</v>
      </c>
      <c r="E18" s="81" t="s">
        <v>1591</v>
      </c>
      <c r="F18" s="81" t="s">
        <v>801</v>
      </c>
      <c r="G18" s="81">
        <v>6</v>
      </c>
      <c r="H18" s="81">
        <v>9</v>
      </c>
      <c r="I18" s="82">
        <v>43739</v>
      </c>
    </row>
    <row r="19" spans="2:9" ht="42" x14ac:dyDescent="0.2">
      <c r="B19" s="290" t="s">
        <v>1592</v>
      </c>
      <c r="C19" s="81" t="s">
        <v>1593</v>
      </c>
      <c r="D19" s="81">
        <v>9</v>
      </c>
      <c r="E19" s="81" t="s">
        <v>1594</v>
      </c>
      <c r="F19" s="81" t="s">
        <v>1595</v>
      </c>
      <c r="G19" s="81" t="s">
        <v>1596</v>
      </c>
      <c r="H19" s="81">
        <v>9</v>
      </c>
      <c r="I19" s="82">
        <v>43739</v>
      </c>
    </row>
    <row r="20" spans="2:9" ht="28" x14ac:dyDescent="0.2">
      <c r="B20" s="290" t="s">
        <v>1592</v>
      </c>
      <c r="C20" s="81" t="s">
        <v>1593</v>
      </c>
      <c r="D20" s="81">
        <v>9</v>
      </c>
      <c r="E20" s="81" t="s">
        <v>1597</v>
      </c>
      <c r="F20" s="81" t="s">
        <v>1598</v>
      </c>
      <c r="G20" s="81">
        <v>6</v>
      </c>
      <c r="H20" s="81">
        <v>9</v>
      </c>
      <c r="I20" s="82">
        <v>44136</v>
      </c>
    </row>
    <row r="21" spans="2:9" ht="28" x14ac:dyDescent="0.2">
      <c r="B21" s="290" t="s">
        <v>867</v>
      </c>
      <c r="C21" s="81" t="s">
        <v>868</v>
      </c>
      <c r="D21" s="81">
        <v>9</v>
      </c>
      <c r="E21" s="81" t="s">
        <v>1587</v>
      </c>
      <c r="F21" s="81" t="s">
        <v>1588</v>
      </c>
      <c r="G21" s="81">
        <v>6</v>
      </c>
      <c r="H21" s="81">
        <v>9</v>
      </c>
      <c r="I21" s="82">
        <v>43739</v>
      </c>
    </row>
    <row r="22" spans="2:9" ht="43" thickBot="1" x14ac:dyDescent="0.25">
      <c r="B22" s="291" t="s">
        <v>867</v>
      </c>
      <c r="C22" s="86" t="s">
        <v>868</v>
      </c>
      <c r="D22" s="86">
        <v>9</v>
      </c>
      <c r="E22" s="86" t="s">
        <v>1599</v>
      </c>
      <c r="F22" s="86" t="s">
        <v>1600</v>
      </c>
      <c r="G22" s="86" t="s">
        <v>1092</v>
      </c>
      <c r="H22" s="86">
        <v>9</v>
      </c>
      <c r="I22" s="292">
        <v>44136</v>
      </c>
    </row>
    <row r="23" spans="2:9" ht="17" thickBot="1" x14ac:dyDescent="0.25">
      <c r="B23" s="2"/>
      <c r="C23" s="2"/>
      <c r="D23" s="2"/>
      <c r="E23" s="2"/>
      <c r="F23" s="2"/>
      <c r="G23" s="2"/>
      <c r="H23" s="2"/>
      <c r="I23" s="2"/>
    </row>
    <row r="24" spans="2:9" ht="20" x14ac:dyDescent="0.2">
      <c r="B24" s="455" t="s">
        <v>194</v>
      </c>
      <c r="C24" s="456"/>
      <c r="D24" s="456"/>
      <c r="E24" s="456"/>
      <c r="F24" s="456"/>
      <c r="G24" s="456"/>
      <c r="H24" s="456"/>
      <c r="I24" s="457"/>
    </row>
    <row r="25" spans="2:9" ht="42" x14ac:dyDescent="0.2">
      <c r="B25" s="31" t="s">
        <v>117</v>
      </c>
      <c r="C25" s="28" t="s">
        <v>116</v>
      </c>
      <c r="D25" s="28" t="s">
        <v>115</v>
      </c>
      <c r="E25" s="28" t="s">
        <v>113</v>
      </c>
      <c r="F25" s="28" t="s">
        <v>154</v>
      </c>
      <c r="G25" s="28" t="s">
        <v>71</v>
      </c>
      <c r="H25" s="28" t="s">
        <v>112</v>
      </c>
      <c r="I25" s="27" t="s">
        <v>195</v>
      </c>
    </row>
    <row r="26" spans="2:9" x14ac:dyDescent="0.2">
      <c r="B26" s="458" t="s">
        <v>326</v>
      </c>
      <c r="C26" s="459" t="s">
        <v>1601</v>
      </c>
      <c r="D26" s="459">
        <v>9</v>
      </c>
      <c r="E26" s="60" t="s">
        <v>1602</v>
      </c>
      <c r="F26" s="60" t="s">
        <v>1603</v>
      </c>
      <c r="G26" s="60">
        <v>6</v>
      </c>
      <c r="H26" s="459">
        <v>9</v>
      </c>
      <c r="I26" s="460">
        <v>44409</v>
      </c>
    </row>
    <row r="27" spans="2:9" ht="28" x14ac:dyDescent="0.2">
      <c r="B27" s="458"/>
      <c r="C27" s="459"/>
      <c r="D27" s="459"/>
      <c r="E27" s="60" t="s">
        <v>1604</v>
      </c>
      <c r="F27" s="60" t="s">
        <v>1605</v>
      </c>
      <c r="G27" s="60">
        <v>4</v>
      </c>
      <c r="H27" s="459"/>
      <c r="I27" s="461"/>
    </row>
    <row r="28" spans="2:9" ht="28" x14ac:dyDescent="0.2">
      <c r="B28" s="67" t="s">
        <v>196</v>
      </c>
      <c r="C28" s="60" t="s">
        <v>197</v>
      </c>
      <c r="D28" s="60">
        <v>6</v>
      </c>
      <c r="E28" s="60" t="s">
        <v>1606</v>
      </c>
      <c r="F28" s="60" t="s">
        <v>1210</v>
      </c>
      <c r="G28" s="60">
        <v>4</v>
      </c>
      <c r="H28" s="60">
        <v>6</v>
      </c>
      <c r="I28" s="69">
        <v>44409</v>
      </c>
    </row>
    <row r="29" spans="2:9" ht="42" x14ac:dyDescent="0.2">
      <c r="B29" s="67" t="s">
        <v>319</v>
      </c>
      <c r="C29" s="60" t="s">
        <v>1607</v>
      </c>
      <c r="D29" s="60">
        <v>9</v>
      </c>
      <c r="E29" s="60" t="s">
        <v>1608</v>
      </c>
      <c r="F29" s="60" t="s">
        <v>374</v>
      </c>
      <c r="G29" s="60">
        <v>8</v>
      </c>
      <c r="H29" s="60">
        <v>9</v>
      </c>
      <c r="I29" s="69">
        <v>44409</v>
      </c>
    </row>
    <row r="30" spans="2:9" ht="28" x14ac:dyDescent="0.2">
      <c r="B30" s="458" t="s">
        <v>1609</v>
      </c>
      <c r="C30" s="459" t="s">
        <v>316</v>
      </c>
      <c r="D30" s="459">
        <v>9</v>
      </c>
      <c r="E30" s="60" t="s">
        <v>1610</v>
      </c>
      <c r="F30" s="60" t="s">
        <v>1611</v>
      </c>
      <c r="G30" s="60">
        <v>6</v>
      </c>
      <c r="H30" s="459">
        <v>9</v>
      </c>
      <c r="I30" s="460">
        <v>44409</v>
      </c>
    </row>
    <row r="31" spans="2:9" ht="57" thickBot="1" x14ac:dyDescent="0.25">
      <c r="B31" s="462"/>
      <c r="C31" s="463"/>
      <c r="D31" s="463"/>
      <c r="E31" s="71" t="s">
        <v>1612</v>
      </c>
      <c r="F31" s="71" t="s">
        <v>1613</v>
      </c>
      <c r="G31" s="71">
        <v>4</v>
      </c>
      <c r="H31" s="463"/>
      <c r="I31" s="464"/>
    </row>
  </sheetData>
  <mergeCells count="14">
    <mergeCell ref="B30:B31"/>
    <mergeCell ref="C30:C31"/>
    <mergeCell ref="D30:D31"/>
    <mergeCell ref="H30:H31"/>
    <mergeCell ref="I30:I31"/>
    <mergeCell ref="B3:I3"/>
    <mergeCell ref="B9:I9"/>
    <mergeCell ref="B11:I11"/>
    <mergeCell ref="B24:I24"/>
    <mergeCell ref="B26:B27"/>
    <mergeCell ref="C26:C27"/>
    <mergeCell ref="D26:D27"/>
    <mergeCell ref="H26:H27"/>
    <mergeCell ref="I26:I27"/>
  </mergeCells>
  <hyperlinks>
    <hyperlink ref="A1" location="'EQUIPOLLENZE AREA INGLESE'!C10" display="&lt;&lt;&lt; TORNA ALLA LISTA SEDI" xr:uid="{5033531A-E9D2-C540-B8E9-08378E00F479}"/>
    <hyperlink ref="C6" r:id="rId1" xr:uid="{1E9690A4-F0D5-0443-9831-F651E790312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5CE40-EC67-3845-8B57-218F7EAAA043}">
  <dimension ref="A1:I38"/>
  <sheetViews>
    <sheetView zoomScale="88" workbookViewId="0">
      <selection sqref="A1:XFD1048576"/>
    </sheetView>
  </sheetViews>
  <sheetFormatPr baseColWidth="10" defaultRowHeight="16" x14ac:dyDescent="0.2"/>
  <cols>
    <col min="1" max="1" width="24.1640625" style="300" customWidth="1"/>
    <col min="2" max="2" width="15.1640625" style="300" customWidth="1"/>
    <col min="3" max="3" width="21.6640625" style="300" customWidth="1"/>
    <col min="4" max="4" width="10.83203125" style="300"/>
    <col min="5" max="5" width="14.5" style="300" customWidth="1"/>
    <col min="6" max="6" width="16.5" style="300" customWidth="1"/>
    <col min="7" max="8" width="10.83203125" style="300"/>
    <col min="9" max="9" width="14.83203125" style="300" customWidth="1"/>
    <col min="10" max="16384" width="10.83203125" style="300"/>
  </cols>
  <sheetData>
    <row r="1" spans="1:9" x14ac:dyDescent="0.2">
      <c r="A1" s="308" t="s">
        <v>164</v>
      </c>
    </row>
    <row r="2" spans="1:9" ht="17" thickBot="1" x14ac:dyDescent="0.25"/>
    <row r="3" spans="1:9" ht="46" thickBot="1" x14ac:dyDescent="0.25">
      <c r="B3" s="446" t="s">
        <v>250</v>
      </c>
      <c r="C3" s="447"/>
      <c r="D3" s="447"/>
      <c r="E3" s="447"/>
      <c r="F3" s="447"/>
      <c r="G3" s="447"/>
      <c r="H3" s="447"/>
      <c r="I3" s="448"/>
    </row>
    <row r="4" spans="1:9" x14ac:dyDescent="0.2">
      <c r="B4" s="91"/>
      <c r="C4" s="49"/>
      <c r="D4" s="49"/>
      <c r="E4" s="92"/>
      <c r="F4" s="92"/>
      <c r="G4" s="92"/>
      <c r="H4" s="92"/>
      <c r="I4" s="2"/>
    </row>
    <row r="5" spans="1:9" x14ac:dyDescent="0.2">
      <c r="B5" s="73" t="s">
        <v>162</v>
      </c>
      <c r="C5" s="74" t="s">
        <v>251</v>
      </c>
      <c r="D5" s="53"/>
      <c r="E5" s="92"/>
      <c r="F5" s="92"/>
      <c r="G5" s="92"/>
      <c r="H5" s="92"/>
      <c r="I5" s="2"/>
    </row>
    <row r="6" spans="1:9" ht="42" x14ac:dyDescent="0.2">
      <c r="B6" s="42" t="s">
        <v>252</v>
      </c>
      <c r="C6" s="93" t="s">
        <v>253</v>
      </c>
      <c r="D6" s="92"/>
      <c r="E6" s="92"/>
      <c r="F6" s="92"/>
      <c r="G6" s="92"/>
      <c r="H6" s="92"/>
      <c r="I6" s="2"/>
    </row>
    <row r="7" spans="1:9" x14ac:dyDescent="0.2">
      <c r="B7" s="43" t="s">
        <v>158</v>
      </c>
      <c r="C7" s="43" t="s">
        <v>5</v>
      </c>
      <c r="D7" s="77"/>
      <c r="E7" s="77"/>
      <c r="F7" s="77"/>
      <c r="G7" s="77"/>
      <c r="H7" s="77"/>
      <c r="I7" s="2"/>
    </row>
    <row r="8" spans="1:9" ht="17" thickBot="1" x14ac:dyDescent="0.25">
      <c r="B8" s="77"/>
      <c r="C8" s="77"/>
      <c r="D8" s="77"/>
      <c r="E8" s="77"/>
      <c r="F8" s="77"/>
      <c r="G8" s="77"/>
      <c r="H8" s="77"/>
      <c r="I8" s="2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B10" s="94"/>
      <c r="C10" s="94"/>
      <c r="D10" s="94"/>
      <c r="E10" s="94"/>
      <c r="F10" s="77"/>
      <c r="G10" s="77"/>
      <c r="H10" s="77"/>
      <c r="I10" s="2"/>
    </row>
    <row r="11" spans="1:9" ht="20" x14ac:dyDescent="0.2">
      <c r="B11" s="627" t="s">
        <v>254</v>
      </c>
      <c r="C11" s="628"/>
      <c r="D11" s="628"/>
      <c r="E11" s="628"/>
      <c r="F11" s="628"/>
      <c r="G11" s="628"/>
      <c r="H11" s="628"/>
      <c r="I11" s="629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111</v>
      </c>
    </row>
    <row r="13" spans="1:9" x14ac:dyDescent="0.2">
      <c r="B13" s="67" t="s">
        <v>255</v>
      </c>
      <c r="C13" s="60" t="s">
        <v>256</v>
      </c>
      <c r="D13" s="60">
        <v>9</v>
      </c>
      <c r="E13" s="95">
        <v>196629</v>
      </c>
      <c r="F13" s="60" t="s">
        <v>257</v>
      </c>
      <c r="G13" s="60">
        <v>7</v>
      </c>
      <c r="H13" s="60">
        <v>9</v>
      </c>
      <c r="I13" s="69">
        <v>44044</v>
      </c>
    </row>
    <row r="14" spans="1:9" ht="56" x14ac:dyDescent="0.2">
      <c r="B14" s="67" t="s">
        <v>258</v>
      </c>
      <c r="C14" s="60" t="s">
        <v>259</v>
      </c>
      <c r="D14" s="60">
        <v>9</v>
      </c>
      <c r="E14" s="95" t="s">
        <v>260</v>
      </c>
      <c r="F14" s="60" t="s">
        <v>261</v>
      </c>
      <c r="G14" s="60" t="s">
        <v>262</v>
      </c>
      <c r="H14" s="60">
        <v>9</v>
      </c>
      <c r="I14" s="69">
        <v>44044</v>
      </c>
    </row>
    <row r="15" spans="1:9" ht="43" thickBot="1" x14ac:dyDescent="0.25">
      <c r="B15" s="70" t="s">
        <v>258</v>
      </c>
      <c r="C15" s="71" t="s">
        <v>263</v>
      </c>
      <c r="D15" s="71">
        <v>9</v>
      </c>
      <c r="E15" s="96">
        <v>196593</v>
      </c>
      <c r="F15" s="71" t="s">
        <v>264</v>
      </c>
      <c r="G15" s="71">
        <v>7</v>
      </c>
      <c r="H15" s="71">
        <v>9</v>
      </c>
      <c r="I15" s="72">
        <v>44044</v>
      </c>
    </row>
    <row r="16" spans="1:9" ht="17" thickBot="1" x14ac:dyDescent="0.25">
      <c r="B16" s="54"/>
      <c r="C16" s="54"/>
      <c r="D16" s="54"/>
      <c r="E16" s="97"/>
      <c r="F16" s="54"/>
      <c r="G16" s="54"/>
      <c r="H16" s="54"/>
      <c r="I16" s="98"/>
    </row>
    <row r="17" spans="2:9" ht="20" x14ac:dyDescent="0.2">
      <c r="B17" s="480" t="s">
        <v>208</v>
      </c>
      <c r="C17" s="481"/>
      <c r="D17" s="481"/>
      <c r="E17" s="481"/>
      <c r="F17" s="481"/>
      <c r="G17" s="481"/>
      <c r="H17" s="481"/>
      <c r="I17" s="482"/>
    </row>
    <row r="18" spans="2:9" ht="42" x14ac:dyDescent="0.2">
      <c r="B18" s="31" t="s">
        <v>117</v>
      </c>
      <c r="C18" s="28" t="s">
        <v>116</v>
      </c>
      <c r="D18" s="28" t="s">
        <v>115</v>
      </c>
      <c r="E18" s="28" t="s">
        <v>113</v>
      </c>
      <c r="F18" s="28" t="s">
        <v>154</v>
      </c>
      <c r="G18" s="28" t="s">
        <v>71</v>
      </c>
      <c r="H18" s="28" t="s">
        <v>112</v>
      </c>
      <c r="I18" s="27" t="s">
        <v>111</v>
      </c>
    </row>
    <row r="19" spans="2:9" ht="42" x14ac:dyDescent="0.2">
      <c r="B19" s="67">
        <v>45006065</v>
      </c>
      <c r="C19" s="60" t="s">
        <v>265</v>
      </c>
      <c r="D19" s="60">
        <v>6</v>
      </c>
      <c r="E19" s="95">
        <v>196401</v>
      </c>
      <c r="F19" s="60" t="s">
        <v>266</v>
      </c>
      <c r="G19" s="60">
        <v>7</v>
      </c>
      <c r="H19" s="60">
        <v>6</v>
      </c>
      <c r="I19" s="69">
        <v>44440</v>
      </c>
    </row>
    <row r="20" spans="2:9" ht="29" thickBot="1" x14ac:dyDescent="0.25">
      <c r="B20" s="70">
        <v>4500526</v>
      </c>
      <c r="C20" s="71" t="s">
        <v>267</v>
      </c>
      <c r="D20" s="71">
        <v>9</v>
      </c>
      <c r="E20" s="96">
        <v>196434</v>
      </c>
      <c r="F20" s="71" t="s">
        <v>268</v>
      </c>
      <c r="G20" s="71">
        <v>7</v>
      </c>
      <c r="H20" s="71">
        <v>9</v>
      </c>
      <c r="I20" s="72">
        <v>44440</v>
      </c>
    </row>
    <row r="21" spans="2:9" ht="17" thickBot="1" x14ac:dyDescent="0.25">
      <c r="B21" s="54"/>
      <c r="C21" s="54"/>
      <c r="D21" s="54"/>
      <c r="E21" s="97"/>
      <c r="F21" s="54"/>
      <c r="G21" s="54"/>
      <c r="H21" s="54"/>
      <c r="I21" s="98"/>
    </row>
    <row r="22" spans="2:9" ht="20" x14ac:dyDescent="0.2">
      <c r="B22" s="577" t="s">
        <v>194</v>
      </c>
      <c r="C22" s="578"/>
      <c r="D22" s="578"/>
      <c r="E22" s="578"/>
      <c r="F22" s="578"/>
      <c r="G22" s="578"/>
      <c r="H22" s="578"/>
      <c r="I22" s="579"/>
    </row>
    <row r="23" spans="2:9" ht="42" x14ac:dyDescent="0.2">
      <c r="B23" s="99" t="s">
        <v>117</v>
      </c>
      <c r="C23" s="100" t="s">
        <v>116</v>
      </c>
      <c r="D23" s="100" t="s">
        <v>115</v>
      </c>
      <c r="E23" s="100" t="s">
        <v>113</v>
      </c>
      <c r="F23" s="100" t="s">
        <v>154</v>
      </c>
      <c r="G23" s="100" t="s">
        <v>71</v>
      </c>
      <c r="H23" s="100" t="s">
        <v>112</v>
      </c>
      <c r="I23" s="101" t="s">
        <v>111</v>
      </c>
    </row>
    <row r="24" spans="2:9" ht="28" x14ac:dyDescent="0.2">
      <c r="B24" s="79" t="s">
        <v>196</v>
      </c>
      <c r="C24" s="80" t="s">
        <v>269</v>
      </c>
      <c r="D24" s="81">
        <v>6</v>
      </c>
      <c r="E24" s="80" t="s">
        <v>270</v>
      </c>
      <c r="F24" s="80" t="s">
        <v>271</v>
      </c>
      <c r="G24" s="80" t="s">
        <v>143</v>
      </c>
      <c r="H24" s="81">
        <v>6</v>
      </c>
      <c r="I24" s="102" t="s">
        <v>272</v>
      </c>
    </row>
    <row r="25" spans="2:9" ht="42" x14ac:dyDescent="0.2">
      <c r="B25" s="79" t="s">
        <v>273</v>
      </c>
      <c r="C25" s="80" t="s">
        <v>274</v>
      </c>
      <c r="D25" s="81">
        <v>9</v>
      </c>
      <c r="E25" s="80" t="s">
        <v>275</v>
      </c>
      <c r="F25" s="80" t="s">
        <v>276</v>
      </c>
      <c r="G25" s="80" t="s">
        <v>277</v>
      </c>
      <c r="H25" s="81">
        <v>9</v>
      </c>
      <c r="I25" s="102" t="s">
        <v>272</v>
      </c>
    </row>
    <row r="26" spans="2:9" ht="56" x14ac:dyDescent="0.2">
      <c r="B26" s="79" t="s">
        <v>278</v>
      </c>
      <c r="C26" s="80" t="s">
        <v>279</v>
      </c>
      <c r="D26" s="81">
        <v>9</v>
      </c>
      <c r="E26" s="80" t="s">
        <v>280</v>
      </c>
      <c r="F26" s="80" t="s">
        <v>281</v>
      </c>
      <c r="G26" s="80" t="s">
        <v>143</v>
      </c>
      <c r="H26" s="81">
        <v>6</v>
      </c>
      <c r="I26" s="102" t="s">
        <v>272</v>
      </c>
    </row>
    <row r="27" spans="2:9" ht="43" thickBot="1" x14ac:dyDescent="0.25">
      <c r="B27" s="70" t="s">
        <v>282</v>
      </c>
      <c r="C27" s="71" t="s">
        <v>283</v>
      </c>
      <c r="D27" s="71">
        <v>9</v>
      </c>
      <c r="E27" s="85" t="s">
        <v>284</v>
      </c>
      <c r="F27" s="71" t="s">
        <v>285</v>
      </c>
      <c r="G27" s="71" t="s">
        <v>286</v>
      </c>
      <c r="H27" s="71">
        <v>9</v>
      </c>
      <c r="I27" s="72">
        <v>44835</v>
      </c>
    </row>
    <row r="28" spans="2:9" ht="17" thickBot="1" x14ac:dyDescent="0.25">
      <c r="B28" s="54"/>
      <c r="C28" s="54"/>
      <c r="D28" s="54"/>
      <c r="E28" s="58"/>
      <c r="F28" s="54"/>
      <c r="G28" s="54"/>
      <c r="H28" s="54"/>
      <c r="I28" s="98"/>
    </row>
    <row r="29" spans="2:9" ht="20" x14ac:dyDescent="0.2">
      <c r="B29" s="611" t="s">
        <v>186</v>
      </c>
      <c r="C29" s="612"/>
      <c r="D29" s="612"/>
      <c r="E29" s="612"/>
      <c r="F29" s="612"/>
      <c r="G29" s="612"/>
      <c r="H29" s="612"/>
      <c r="I29" s="613"/>
    </row>
    <row r="30" spans="2:9" ht="42" x14ac:dyDescent="0.2">
      <c r="B30" s="99" t="s">
        <v>117</v>
      </c>
      <c r="C30" s="100" t="s">
        <v>116</v>
      </c>
      <c r="D30" s="100" t="s">
        <v>115</v>
      </c>
      <c r="E30" s="100" t="s">
        <v>113</v>
      </c>
      <c r="F30" s="100" t="s">
        <v>154</v>
      </c>
      <c r="G30" s="100" t="s">
        <v>71</v>
      </c>
      <c r="H30" s="100" t="s">
        <v>112</v>
      </c>
      <c r="I30" s="101" t="s">
        <v>111</v>
      </c>
    </row>
    <row r="31" spans="2:9" ht="42" x14ac:dyDescent="0.2">
      <c r="B31" s="67" t="s">
        <v>420</v>
      </c>
      <c r="C31" s="60" t="s">
        <v>1637</v>
      </c>
      <c r="D31" s="60">
        <v>9</v>
      </c>
      <c r="E31" s="113"/>
      <c r="F31" s="60" t="s">
        <v>1639</v>
      </c>
      <c r="G31" s="60">
        <v>8</v>
      </c>
      <c r="H31" s="60">
        <v>9</v>
      </c>
      <c r="I31" s="69">
        <v>44774</v>
      </c>
    </row>
    <row r="32" spans="2:9" ht="43" thickBot="1" x14ac:dyDescent="0.25">
      <c r="B32" s="70" t="s">
        <v>1636</v>
      </c>
      <c r="C32" s="71" t="s">
        <v>1638</v>
      </c>
      <c r="D32" s="71">
        <v>6</v>
      </c>
      <c r="E32" s="118"/>
      <c r="F32" s="71" t="s">
        <v>1640</v>
      </c>
      <c r="G32" s="71">
        <v>6</v>
      </c>
      <c r="H32" s="71">
        <v>6</v>
      </c>
      <c r="I32" s="72">
        <v>44774</v>
      </c>
    </row>
    <row r="33" spans="2:9" x14ac:dyDescent="0.2">
      <c r="B33" s="54"/>
      <c r="C33" s="54"/>
      <c r="D33" s="54"/>
      <c r="E33" s="58"/>
      <c r="F33" s="54"/>
      <c r="G33" s="54"/>
      <c r="H33" s="54"/>
      <c r="I33" s="98"/>
    </row>
    <row r="34" spans="2:9" ht="17" thickBot="1" x14ac:dyDescent="0.25">
      <c r="B34" s="2"/>
      <c r="C34" s="2"/>
      <c r="D34" s="2"/>
      <c r="E34" s="2"/>
      <c r="F34" s="2"/>
      <c r="G34" s="2"/>
      <c r="H34" s="2"/>
      <c r="I34" s="2"/>
    </row>
    <row r="35" spans="2:9" ht="17" thickBot="1" x14ac:dyDescent="0.25">
      <c r="B35" s="553" t="s">
        <v>73</v>
      </c>
      <c r="C35" s="554"/>
      <c r="D35" s="554"/>
      <c r="E35" s="554"/>
      <c r="F35" s="555"/>
      <c r="G35" s="2"/>
      <c r="H35" s="2"/>
      <c r="I35" s="2"/>
    </row>
    <row r="36" spans="2:9" ht="17" thickBot="1" x14ac:dyDescent="0.25">
      <c r="B36" s="103"/>
      <c r="C36" s="103"/>
      <c r="D36" s="103"/>
      <c r="E36" s="103"/>
      <c r="F36" s="103"/>
      <c r="G36" s="2"/>
      <c r="H36" s="2"/>
      <c r="I36" s="2"/>
    </row>
    <row r="37" spans="2:9" ht="45" x14ac:dyDescent="0.2">
      <c r="B37" s="104" t="s">
        <v>113</v>
      </c>
      <c r="C37" s="105" t="s">
        <v>154</v>
      </c>
      <c r="D37" s="105" t="s">
        <v>71</v>
      </c>
      <c r="E37" s="105" t="s">
        <v>112</v>
      </c>
      <c r="F37" s="106" t="s">
        <v>195</v>
      </c>
      <c r="G37" s="2"/>
      <c r="H37" s="2"/>
      <c r="I37" s="2"/>
    </row>
    <row r="38" spans="2:9" ht="29" thickBot="1" x14ac:dyDescent="0.25">
      <c r="B38" s="70">
        <v>195913</v>
      </c>
      <c r="C38" s="71" t="s">
        <v>287</v>
      </c>
      <c r="D38" s="71">
        <v>6</v>
      </c>
      <c r="E38" s="71">
        <v>5</v>
      </c>
      <c r="F38" s="72">
        <v>44440</v>
      </c>
      <c r="G38" s="2"/>
      <c r="H38" s="2"/>
      <c r="I38" s="2"/>
    </row>
  </sheetData>
  <mergeCells count="7">
    <mergeCell ref="B35:F35"/>
    <mergeCell ref="B3:I3"/>
    <mergeCell ref="B9:I9"/>
    <mergeCell ref="B11:I11"/>
    <mergeCell ref="B17:I17"/>
    <mergeCell ref="B22:I22"/>
    <mergeCell ref="B29:I29"/>
  </mergeCells>
  <hyperlinks>
    <hyperlink ref="A1" location="'EQUIPOLLENZE AREA INGLESE'!C35" display="&lt;&lt;&lt; TORNA ALLA LISTA SEDI" xr:uid="{E92E37A8-F4CA-D54A-8A58-6CED87046C9A}"/>
    <hyperlink ref="C6" r:id="rId1" xr:uid="{E21DCD6C-054E-E349-84F6-2D975E54FD8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46892-DE31-7D41-BF9E-D616E7FF98DD}">
  <dimension ref="A1:I22"/>
  <sheetViews>
    <sheetView zoomScale="75" workbookViewId="0">
      <selection activeCell="D31" sqref="D31"/>
    </sheetView>
  </sheetViews>
  <sheetFormatPr baseColWidth="10" defaultRowHeight="16" x14ac:dyDescent="0.2"/>
  <cols>
    <col min="1" max="1" width="24.1640625" style="300" customWidth="1"/>
    <col min="2" max="2" width="15.1640625" style="300" customWidth="1"/>
    <col min="3" max="3" width="21.6640625" style="300" customWidth="1"/>
    <col min="4" max="4" width="10.83203125" style="300"/>
    <col min="5" max="5" width="14.5" style="300" customWidth="1"/>
    <col min="6" max="6" width="16.5" style="300" customWidth="1"/>
    <col min="7" max="8" width="10.83203125" style="300"/>
    <col min="9" max="9" width="14.83203125" style="300" customWidth="1"/>
    <col min="10" max="16384" width="10.83203125" style="300"/>
  </cols>
  <sheetData>
    <row r="1" spans="1:9" x14ac:dyDescent="0.2">
      <c r="A1" s="308" t="s">
        <v>164</v>
      </c>
    </row>
    <row r="2" spans="1:9" ht="17" thickBot="1" x14ac:dyDescent="0.25"/>
    <row r="3" spans="1:9" ht="46" thickBot="1" x14ac:dyDescent="0.25">
      <c r="B3" s="446" t="s">
        <v>1649</v>
      </c>
      <c r="C3" s="447"/>
      <c r="D3" s="447"/>
      <c r="E3" s="447"/>
      <c r="F3" s="447"/>
      <c r="G3" s="447"/>
      <c r="H3" s="447"/>
      <c r="I3" s="448"/>
    </row>
    <row r="4" spans="1:9" x14ac:dyDescent="0.2">
      <c r="B4" s="91"/>
      <c r="C4" s="49"/>
      <c r="D4" s="49"/>
      <c r="E4" s="92"/>
      <c r="F4" s="92"/>
      <c r="G4" s="92"/>
      <c r="H4" s="92"/>
      <c r="I4" s="2"/>
    </row>
    <row r="5" spans="1:9" x14ac:dyDescent="0.2">
      <c r="B5" s="73" t="s">
        <v>162</v>
      </c>
      <c r="C5" s="74" t="s">
        <v>1650</v>
      </c>
      <c r="D5" s="53"/>
      <c r="E5" s="92"/>
      <c r="F5" s="92"/>
      <c r="G5" s="92"/>
      <c r="H5" s="92"/>
      <c r="I5" s="2"/>
    </row>
    <row r="6" spans="1:9" x14ac:dyDescent="0.2">
      <c r="B6" s="42" t="s">
        <v>252</v>
      </c>
      <c r="C6" s="93"/>
      <c r="D6" s="92"/>
      <c r="E6" s="92"/>
      <c r="F6" s="92"/>
      <c r="G6" s="92"/>
      <c r="H6" s="92"/>
      <c r="I6" s="2"/>
    </row>
    <row r="7" spans="1:9" x14ac:dyDescent="0.2">
      <c r="B7" s="43" t="s">
        <v>158</v>
      </c>
      <c r="C7" s="43" t="s">
        <v>1648</v>
      </c>
      <c r="E7" s="77"/>
      <c r="F7" s="77"/>
      <c r="G7" s="77"/>
      <c r="H7" s="77"/>
      <c r="I7" s="2"/>
    </row>
    <row r="8" spans="1:9" ht="17" thickBot="1" x14ac:dyDescent="0.25">
      <c r="B8" s="77"/>
      <c r="C8" s="77"/>
      <c r="D8" s="77"/>
      <c r="E8" s="77"/>
      <c r="F8" s="77"/>
      <c r="G8" s="77"/>
      <c r="H8" s="77"/>
      <c r="I8" s="2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B10" s="94"/>
      <c r="C10" s="94"/>
      <c r="D10" s="94"/>
      <c r="E10" s="94"/>
      <c r="F10" s="77"/>
      <c r="G10" s="77"/>
      <c r="H10" s="77"/>
      <c r="I10" s="2"/>
    </row>
    <row r="11" spans="1:9" ht="20" x14ac:dyDescent="0.2">
      <c r="B11" s="480" t="s">
        <v>208</v>
      </c>
      <c r="C11" s="481"/>
      <c r="D11" s="481"/>
      <c r="E11" s="481"/>
      <c r="F11" s="481"/>
      <c r="G11" s="481"/>
      <c r="H11" s="481"/>
      <c r="I11" s="482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111</v>
      </c>
    </row>
    <row r="13" spans="1:9" x14ac:dyDescent="0.2">
      <c r="B13" s="67" t="s">
        <v>468</v>
      </c>
      <c r="C13" s="60" t="s">
        <v>625</v>
      </c>
      <c r="D13" s="60">
        <v>9</v>
      </c>
      <c r="E13" s="95"/>
      <c r="F13" s="60" t="s">
        <v>168</v>
      </c>
      <c r="G13" s="60">
        <v>7.5</v>
      </c>
      <c r="H13" s="60">
        <v>9</v>
      </c>
      <c r="I13" s="69">
        <v>44805</v>
      </c>
    </row>
    <row r="14" spans="1:9" ht="42" x14ac:dyDescent="0.2">
      <c r="B14" s="67">
        <v>4500526</v>
      </c>
      <c r="C14" s="60" t="s">
        <v>1281</v>
      </c>
      <c r="D14" s="60">
        <v>9</v>
      </c>
      <c r="E14" s="95"/>
      <c r="F14" s="60" t="s">
        <v>1651</v>
      </c>
      <c r="G14" s="60">
        <v>7.5</v>
      </c>
      <c r="H14" s="60">
        <v>9</v>
      </c>
      <c r="I14" s="69">
        <v>44805</v>
      </c>
    </row>
    <row r="15" spans="1:9" ht="29" thickBot="1" x14ac:dyDescent="0.25">
      <c r="B15" s="70" t="s">
        <v>1652</v>
      </c>
      <c r="C15" s="71" t="s">
        <v>1653</v>
      </c>
      <c r="D15" s="71">
        <v>9</v>
      </c>
      <c r="E15" s="96"/>
      <c r="F15" s="71" t="s">
        <v>1654</v>
      </c>
      <c r="G15" s="71">
        <v>7.5</v>
      </c>
      <c r="H15" s="71">
        <v>9</v>
      </c>
      <c r="I15" s="72">
        <v>44805</v>
      </c>
    </row>
    <row r="16" spans="1:9" x14ac:dyDescent="0.2">
      <c r="B16" s="54"/>
      <c r="C16" s="54"/>
      <c r="D16" s="54"/>
      <c r="E16" s="97"/>
      <c r="F16" s="54"/>
      <c r="G16" s="54"/>
      <c r="H16" s="54"/>
      <c r="I16" s="98"/>
    </row>
    <row r="17" spans="2:9" ht="17" thickBot="1" x14ac:dyDescent="0.25">
      <c r="B17" s="54"/>
      <c r="C17" s="54"/>
      <c r="D17" s="54"/>
      <c r="E17" s="97"/>
      <c r="F17" s="54"/>
      <c r="G17" s="54"/>
      <c r="H17" s="54"/>
      <c r="I17" s="98"/>
    </row>
    <row r="18" spans="2:9" ht="17" thickBot="1" x14ac:dyDescent="0.25">
      <c r="B18" s="553" t="s">
        <v>73</v>
      </c>
      <c r="C18" s="554"/>
      <c r="D18" s="554"/>
      <c r="E18" s="554"/>
      <c r="F18" s="555"/>
      <c r="G18" s="2"/>
      <c r="H18" s="2"/>
      <c r="I18" s="2"/>
    </row>
    <row r="19" spans="2:9" ht="17" thickBot="1" x14ac:dyDescent="0.25">
      <c r="B19" s="103"/>
      <c r="C19" s="103"/>
      <c r="D19" s="103"/>
      <c r="E19" s="103"/>
      <c r="F19" s="103"/>
      <c r="G19" s="2"/>
      <c r="H19" s="2"/>
      <c r="I19" s="2"/>
    </row>
    <row r="20" spans="2:9" ht="45" x14ac:dyDescent="0.2">
      <c r="B20" s="104" t="s">
        <v>113</v>
      </c>
      <c r="C20" s="105" t="s">
        <v>154</v>
      </c>
      <c r="D20" s="105" t="s">
        <v>71</v>
      </c>
      <c r="E20" s="105" t="s">
        <v>112</v>
      </c>
      <c r="F20" s="106" t="s">
        <v>195</v>
      </c>
      <c r="G20" s="2"/>
      <c r="H20" s="2"/>
      <c r="I20" s="2"/>
    </row>
    <row r="21" spans="2:9" ht="36" customHeight="1" x14ac:dyDescent="0.2">
      <c r="B21" s="67"/>
      <c r="C21" s="60" t="s">
        <v>1655</v>
      </c>
      <c r="D21" s="60">
        <v>5</v>
      </c>
      <c r="E21" s="60">
        <v>5</v>
      </c>
      <c r="F21" s="69">
        <v>44805</v>
      </c>
      <c r="G21" s="2"/>
      <c r="H21" s="2"/>
      <c r="I21" s="2"/>
    </row>
    <row r="22" spans="2:9" ht="43" thickBot="1" x14ac:dyDescent="0.25">
      <c r="B22" s="405"/>
      <c r="C22" s="71" t="s">
        <v>1656</v>
      </c>
      <c r="D22" s="71">
        <v>7.5</v>
      </c>
      <c r="E22" s="71">
        <v>7.5</v>
      </c>
      <c r="F22" s="72">
        <v>44805</v>
      </c>
      <c r="G22" s="2"/>
      <c r="H22" s="2"/>
      <c r="I22" s="2"/>
    </row>
  </sheetData>
  <mergeCells count="4">
    <mergeCell ref="B18:F18"/>
    <mergeCell ref="B3:I3"/>
    <mergeCell ref="B9:I9"/>
    <mergeCell ref="B11:I11"/>
  </mergeCells>
  <hyperlinks>
    <hyperlink ref="A1" location="'EQUIPOLLENZE AREA INGLESE'!C35" display="&lt;&lt;&lt; TORNA ALLA LISTA SEDI" xr:uid="{B3F85D71-6890-764B-8B81-8BD57089553E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CCEFF-0AD5-2643-BDF5-5ADB1F4FDE24}">
  <dimension ref="A1:I28"/>
  <sheetViews>
    <sheetView workbookViewId="0">
      <selection activeCell="M7" sqref="M7"/>
    </sheetView>
  </sheetViews>
  <sheetFormatPr baseColWidth="10" defaultRowHeight="16" x14ac:dyDescent="0.2"/>
  <cols>
    <col min="1" max="1" width="25" style="300" customWidth="1"/>
    <col min="2" max="2" width="15.1640625" style="300" customWidth="1"/>
    <col min="3" max="3" width="14.6640625" style="300" customWidth="1"/>
    <col min="4" max="4" width="10.83203125" style="300"/>
    <col min="5" max="5" width="14.33203125" style="300" customWidth="1"/>
    <col min="6" max="6" width="21" style="300" customWidth="1"/>
    <col min="7" max="8" width="10.83203125" style="300"/>
    <col min="9" max="9" width="17.1640625" style="300" customWidth="1"/>
    <col min="10" max="16384" width="10.83203125" style="300"/>
  </cols>
  <sheetData>
    <row r="1" spans="1:9" x14ac:dyDescent="0.2">
      <c r="A1" s="308" t="s">
        <v>164</v>
      </c>
    </row>
    <row r="2" spans="1:9" ht="17" thickBot="1" x14ac:dyDescent="0.25"/>
    <row r="3" spans="1:9" ht="46" thickBot="1" x14ac:dyDescent="0.25">
      <c r="B3" s="446" t="s">
        <v>4</v>
      </c>
      <c r="C3" s="447"/>
      <c r="D3" s="447"/>
      <c r="E3" s="447"/>
      <c r="F3" s="447"/>
      <c r="G3" s="447"/>
      <c r="H3" s="447"/>
      <c r="I3" s="448"/>
    </row>
    <row r="4" spans="1:9" x14ac:dyDescent="0.2">
      <c r="B4" s="49"/>
      <c r="C4" s="49"/>
      <c r="D4" s="49"/>
      <c r="E4" s="53"/>
      <c r="F4" s="53"/>
      <c r="G4" s="53"/>
      <c r="H4" s="53"/>
      <c r="I4" s="53"/>
    </row>
    <row r="5" spans="1:9" x14ac:dyDescent="0.2">
      <c r="B5" s="73" t="s">
        <v>162</v>
      </c>
      <c r="C5" s="74" t="s">
        <v>223</v>
      </c>
      <c r="D5" s="49"/>
      <c r="E5" s="53"/>
      <c r="F5" s="53"/>
      <c r="G5" s="53"/>
      <c r="H5" s="53"/>
      <c r="I5" s="53"/>
    </row>
    <row r="6" spans="1:9" x14ac:dyDescent="0.2">
      <c r="B6" s="42" t="s">
        <v>160</v>
      </c>
      <c r="C6" s="75" t="s">
        <v>1615</v>
      </c>
      <c r="D6" s="76"/>
      <c r="E6" s="77"/>
      <c r="F6" s="2"/>
      <c r="G6" s="77"/>
      <c r="H6" s="2"/>
      <c r="I6" s="77"/>
    </row>
    <row r="7" spans="1:9" x14ac:dyDescent="0.2">
      <c r="B7" s="42" t="s">
        <v>158</v>
      </c>
      <c r="C7" s="42" t="s">
        <v>3</v>
      </c>
      <c r="D7" s="309"/>
      <c r="E7" s="77"/>
      <c r="F7" s="2"/>
      <c r="G7" s="77"/>
      <c r="H7" s="2"/>
      <c r="I7" s="77"/>
    </row>
    <row r="8" spans="1:9" ht="17" thickBot="1" x14ac:dyDescent="0.25">
      <c r="B8" s="2"/>
      <c r="C8" s="2"/>
      <c r="D8" s="2"/>
      <c r="E8" s="77"/>
      <c r="F8" s="2"/>
      <c r="G8" s="77"/>
      <c r="H8" s="2"/>
      <c r="I8" s="77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B10" s="78"/>
      <c r="C10" s="78"/>
      <c r="D10" s="78"/>
      <c r="E10" s="77"/>
      <c r="F10" s="2"/>
      <c r="G10" s="77"/>
      <c r="H10" s="2"/>
      <c r="I10" s="77"/>
    </row>
    <row r="11" spans="1:9" ht="20" x14ac:dyDescent="0.2">
      <c r="B11" s="559" t="s">
        <v>155</v>
      </c>
      <c r="C11" s="560"/>
      <c r="D11" s="560"/>
      <c r="E11" s="560"/>
      <c r="F11" s="560"/>
      <c r="G11" s="560"/>
      <c r="H11" s="560"/>
      <c r="I11" s="561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111</v>
      </c>
    </row>
    <row r="13" spans="1:9" ht="28" x14ac:dyDescent="0.2">
      <c r="B13" s="79"/>
      <c r="C13" s="80" t="s">
        <v>224</v>
      </c>
      <c r="D13" s="81">
        <v>9</v>
      </c>
      <c r="E13" s="81"/>
      <c r="F13" s="80" t="s">
        <v>225</v>
      </c>
      <c r="G13" s="81"/>
      <c r="H13" s="81"/>
      <c r="I13" s="82"/>
    </row>
    <row r="14" spans="1:9" ht="28" x14ac:dyDescent="0.2">
      <c r="B14" s="83" t="s">
        <v>174</v>
      </c>
      <c r="C14" s="80" t="s">
        <v>175</v>
      </c>
      <c r="D14" s="81">
        <v>9</v>
      </c>
      <c r="E14" s="80" t="s">
        <v>226</v>
      </c>
      <c r="F14" s="80" t="s">
        <v>227</v>
      </c>
      <c r="G14" s="81">
        <v>10</v>
      </c>
      <c r="H14" s="81">
        <v>9</v>
      </c>
      <c r="I14" s="82">
        <v>42887</v>
      </c>
    </row>
    <row r="15" spans="1:9" ht="28" x14ac:dyDescent="0.2">
      <c r="B15" s="83" t="s">
        <v>178</v>
      </c>
      <c r="C15" s="80" t="s">
        <v>179</v>
      </c>
      <c r="D15" s="81">
        <v>9</v>
      </c>
      <c r="E15" s="80" t="s">
        <v>228</v>
      </c>
      <c r="F15" s="80" t="s">
        <v>229</v>
      </c>
      <c r="G15" s="81">
        <v>10</v>
      </c>
      <c r="H15" s="81">
        <v>9</v>
      </c>
      <c r="I15" s="82">
        <v>44136</v>
      </c>
    </row>
    <row r="16" spans="1:9" ht="28" x14ac:dyDescent="0.2">
      <c r="B16" s="83" t="s">
        <v>124</v>
      </c>
      <c r="C16" s="80" t="s">
        <v>230</v>
      </c>
      <c r="D16" s="81">
        <v>9</v>
      </c>
      <c r="E16" s="80" t="s">
        <v>231</v>
      </c>
      <c r="F16" s="80" t="s">
        <v>232</v>
      </c>
      <c r="G16" s="81">
        <v>10</v>
      </c>
      <c r="H16" s="81">
        <v>9</v>
      </c>
      <c r="I16" s="82">
        <v>42887</v>
      </c>
    </row>
    <row r="17" spans="2:9" ht="42" x14ac:dyDescent="0.2">
      <c r="B17" s="79"/>
      <c r="C17" s="80" t="s">
        <v>233</v>
      </c>
      <c r="D17" s="81">
        <v>9</v>
      </c>
      <c r="E17" s="80" t="s">
        <v>234</v>
      </c>
      <c r="F17" s="80" t="s">
        <v>235</v>
      </c>
      <c r="G17" s="81">
        <v>10</v>
      </c>
      <c r="H17" s="81">
        <v>9</v>
      </c>
      <c r="I17" s="82">
        <v>42856</v>
      </c>
    </row>
    <row r="18" spans="2:9" ht="28" x14ac:dyDescent="0.2">
      <c r="B18" s="79"/>
      <c r="C18" s="80" t="s">
        <v>236</v>
      </c>
      <c r="D18" s="81">
        <v>9</v>
      </c>
      <c r="E18" s="80" t="s">
        <v>237</v>
      </c>
      <c r="F18" s="80" t="s">
        <v>238</v>
      </c>
      <c r="G18" s="81">
        <v>10</v>
      </c>
      <c r="H18" s="81">
        <v>9</v>
      </c>
      <c r="I18" s="82">
        <v>42856</v>
      </c>
    </row>
    <row r="19" spans="2:9" ht="28" x14ac:dyDescent="0.2">
      <c r="B19" s="79"/>
      <c r="C19" s="80" t="s">
        <v>239</v>
      </c>
      <c r="D19" s="81">
        <v>6</v>
      </c>
      <c r="E19" s="80" t="s">
        <v>240</v>
      </c>
      <c r="F19" s="80" t="s">
        <v>241</v>
      </c>
      <c r="G19" s="81">
        <v>10</v>
      </c>
      <c r="H19" s="81">
        <v>6</v>
      </c>
      <c r="I19" s="82">
        <v>42856</v>
      </c>
    </row>
    <row r="20" spans="2:9" ht="28" x14ac:dyDescent="0.2">
      <c r="B20" s="79"/>
      <c r="C20" s="80" t="s">
        <v>242</v>
      </c>
      <c r="D20" s="81">
        <v>9</v>
      </c>
      <c r="E20" s="80" t="s">
        <v>243</v>
      </c>
      <c r="F20" s="80" t="s">
        <v>244</v>
      </c>
      <c r="G20" s="81">
        <v>5</v>
      </c>
      <c r="H20" s="81">
        <v>9</v>
      </c>
      <c r="I20" s="82">
        <v>44136</v>
      </c>
    </row>
    <row r="21" spans="2:9" ht="42" x14ac:dyDescent="0.2">
      <c r="B21" s="79" t="s">
        <v>83</v>
      </c>
      <c r="C21" s="80" t="s">
        <v>245</v>
      </c>
      <c r="D21" s="81">
        <v>9</v>
      </c>
      <c r="E21" s="80" t="s">
        <v>246</v>
      </c>
      <c r="F21" s="80" t="s">
        <v>247</v>
      </c>
      <c r="G21" s="81">
        <v>10</v>
      </c>
      <c r="H21" s="81">
        <v>9</v>
      </c>
      <c r="I21" s="82">
        <v>44136</v>
      </c>
    </row>
    <row r="22" spans="2:9" ht="28" x14ac:dyDescent="0.2">
      <c r="B22" s="79" t="s">
        <v>174</v>
      </c>
      <c r="C22" s="80" t="s">
        <v>224</v>
      </c>
      <c r="D22" s="81">
        <v>9</v>
      </c>
      <c r="E22" s="80" t="s">
        <v>226</v>
      </c>
      <c r="F22" s="80" t="s">
        <v>227</v>
      </c>
      <c r="G22" s="81">
        <v>10</v>
      </c>
      <c r="H22" s="81">
        <v>9</v>
      </c>
      <c r="I22" s="82">
        <v>43617</v>
      </c>
    </row>
    <row r="23" spans="2:9" ht="28" x14ac:dyDescent="0.2">
      <c r="B23" s="79" t="s">
        <v>178</v>
      </c>
      <c r="C23" s="80" t="s">
        <v>179</v>
      </c>
      <c r="D23" s="81">
        <v>9</v>
      </c>
      <c r="E23" s="80" t="s">
        <v>226</v>
      </c>
      <c r="F23" s="80" t="s">
        <v>229</v>
      </c>
      <c r="G23" s="81">
        <v>10</v>
      </c>
      <c r="H23" s="81">
        <v>9</v>
      </c>
      <c r="I23" s="82">
        <v>43617</v>
      </c>
    </row>
    <row r="24" spans="2:9" ht="28" x14ac:dyDescent="0.2">
      <c r="B24" s="79" t="s">
        <v>248</v>
      </c>
      <c r="C24" s="80" t="s">
        <v>242</v>
      </c>
      <c r="D24" s="81">
        <v>9</v>
      </c>
      <c r="E24" s="80" t="s">
        <v>243</v>
      </c>
      <c r="F24" s="80" t="s">
        <v>244</v>
      </c>
      <c r="G24" s="81">
        <v>5</v>
      </c>
      <c r="H24" s="81">
        <v>9</v>
      </c>
      <c r="I24" s="82">
        <v>43617</v>
      </c>
    </row>
    <row r="25" spans="2:9" ht="43" thickBot="1" x14ac:dyDescent="0.25">
      <c r="B25" s="84" t="s">
        <v>138</v>
      </c>
      <c r="C25" s="85" t="s">
        <v>233</v>
      </c>
      <c r="D25" s="86">
        <v>9</v>
      </c>
      <c r="E25" s="85" t="s">
        <v>231</v>
      </c>
      <c r="F25" s="85" t="s">
        <v>249</v>
      </c>
      <c r="G25" s="86">
        <v>10</v>
      </c>
      <c r="H25" s="86">
        <v>9</v>
      </c>
      <c r="I25" s="87">
        <v>44136</v>
      </c>
    </row>
    <row r="26" spans="2:9" x14ac:dyDescent="0.2">
      <c r="B26" s="2"/>
      <c r="C26" s="88"/>
      <c r="D26" s="2"/>
      <c r="E26" s="88"/>
      <c r="F26" s="2"/>
      <c r="G26" s="88"/>
      <c r="H26" s="2"/>
      <c r="I26" s="2"/>
    </row>
    <row r="27" spans="2:9" x14ac:dyDescent="0.2">
      <c r="B27" s="89"/>
      <c r="C27" s="89"/>
      <c r="D27" s="89"/>
      <c r="E27" s="89"/>
      <c r="F27" s="89"/>
      <c r="G27" s="2"/>
      <c r="H27" s="2"/>
      <c r="I27" s="2"/>
    </row>
    <row r="28" spans="2:9" x14ac:dyDescent="0.2">
      <c r="B28" s="90"/>
      <c r="C28" s="90"/>
      <c r="D28" s="90"/>
      <c r="E28" s="90"/>
      <c r="F28" s="90"/>
      <c r="G28" s="62"/>
      <c r="H28" s="2"/>
      <c r="I28" s="2"/>
    </row>
  </sheetData>
  <mergeCells count="3">
    <mergeCell ref="B3:I3"/>
    <mergeCell ref="B9:I9"/>
    <mergeCell ref="B11:I11"/>
  </mergeCells>
  <hyperlinks>
    <hyperlink ref="A1" location="'EQUIPOLLENZE AREA INGLESE'!C36" display="&lt;&lt;&lt; TORNA ALLA LISTA SEDI" xr:uid="{A1968BF8-4A2F-B14F-A28A-158162B38241}"/>
    <hyperlink ref="C6" r:id="rId1" xr:uid="{077CC95B-F8DF-1449-8891-B6BB4955519F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ABCC0-8519-8A43-9866-86A8405AC363}">
  <dimension ref="A1:I51"/>
  <sheetViews>
    <sheetView workbookViewId="0">
      <selection activeCell="M5" sqref="M5"/>
    </sheetView>
  </sheetViews>
  <sheetFormatPr baseColWidth="10" defaultRowHeight="16" x14ac:dyDescent="0.2"/>
  <cols>
    <col min="1" max="1" width="26.33203125" style="299" customWidth="1"/>
    <col min="2" max="2" width="16.5" style="299" customWidth="1"/>
    <col min="3" max="3" width="14.5" style="299" customWidth="1"/>
    <col min="4" max="4" width="10.83203125" style="299"/>
    <col min="5" max="5" width="15.5" style="299" customWidth="1"/>
    <col min="6" max="6" width="14.1640625" style="299" customWidth="1"/>
    <col min="7" max="8" width="10.83203125" style="299"/>
    <col min="9" max="9" width="15.1640625" style="299" customWidth="1"/>
    <col min="10" max="16384" width="10.83203125" style="300"/>
  </cols>
  <sheetData>
    <row r="1" spans="1:9" ht="34" x14ac:dyDescent="0.2">
      <c r="A1" s="298" t="s">
        <v>164</v>
      </c>
    </row>
    <row r="2" spans="1:9" ht="17" thickBot="1" x14ac:dyDescent="0.25"/>
    <row r="3" spans="1:9" ht="46" thickBot="1" x14ac:dyDescent="0.25">
      <c r="B3" s="446" t="s">
        <v>165</v>
      </c>
      <c r="C3" s="447"/>
      <c r="D3" s="447"/>
      <c r="E3" s="447"/>
      <c r="F3" s="447"/>
      <c r="G3" s="447"/>
      <c r="H3" s="447"/>
      <c r="I3" s="448"/>
    </row>
    <row r="4" spans="1:9" x14ac:dyDescent="0.2">
      <c r="B4" s="49"/>
      <c r="C4" s="49"/>
      <c r="D4" s="49"/>
      <c r="E4" s="53"/>
      <c r="F4" s="53"/>
      <c r="G4" s="53"/>
      <c r="H4" s="54"/>
    </row>
    <row r="5" spans="1:9" ht="28" x14ac:dyDescent="0.2">
      <c r="B5" s="55" t="s">
        <v>162</v>
      </c>
      <c r="C5" s="56" t="s">
        <v>166</v>
      </c>
      <c r="D5" s="49"/>
      <c r="E5" s="53"/>
      <c r="F5" s="53"/>
      <c r="G5" s="53"/>
      <c r="H5" s="54"/>
    </row>
    <row r="6" spans="1:9" x14ac:dyDescent="0.2">
      <c r="B6" s="55" t="s">
        <v>160</v>
      </c>
      <c r="C6" s="57" t="s">
        <v>1614</v>
      </c>
      <c r="D6" s="53"/>
      <c r="E6" s="53"/>
      <c r="F6" s="53"/>
      <c r="G6" s="53"/>
      <c r="H6" s="54"/>
    </row>
    <row r="7" spans="1:9" x14ac:dyDescent="0.2">
      <c r="B7" s="55" t="s">
        <v>158</v>
      </c>
      <c r="C7" s="55" t="s">
        <v>1</v>
      </c>
      <c r="D7" s="58"/>
      <c r="E7" s="58"/>
      <c r="F7" s="58"/>
      <c r="G7" s="58"/>
      <c r="H7" s="54"/>
    </row>
    <row r="8" spans="1:9" ht="17" thickBot="1" x14ac:dyDescent="0.25">
      <c r="B8" s="58"/>
      <c r="C8" s="301"/>
      <c r="D8" s="58"/>
      <c r="E8" s="58"/>
      <c r="F8" s="58"/>
      <c r="G8" s="58"/>
      <c r="H8" s="54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B10" s="59"/>
      <c r="C10" s="59"/>
      <c r="D10" s="59"/>
      <c r="E10" s="58"/>
      <c r="F10" s="58"/>
      <c r="G10" s="58"/>
      <c r="H10" s="54"/>
    </row>
    <row r="11" spans="1:9" ht="20" x14ac:dyDescent="0.2">
      <c r="B11" s="474" t="s">
        <v>167</v>
      </c>
      <c r="C11" s="475"/>
      <c r="D11" s="475"/>
      <c r="E11" s="475"/>
      <c r="F11" s="475"/>
      <c r="G11" s="475"/>
      <c r="H11" s="475"/>
      <c r="I11" s="476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111</v>
      </c>
    </row>
    <row r="13" spans="1:9" ht="70" x14ac:dyDescent="0.2">
      <c r="B13" s="458" t="s">
        <v>79</v>
      </c>
      <c r="C13" s="494" t="s">
        <v>168</v>
      </c>
      <c r="D13" s="496">
        <v>6</v>
      </c>
      <c r="E13" s="80" t="s">
        <v>169</v>
      </c>
      <c r="F13" s="80" t="s">
        <v>170</v>
      </c>
      <c r="G13" s="81">
        <v>10</v>
      </c>
      <c r="H13" s="302"/>
      <c r="I13" s="102" t="s">
        <v>171</v>
      </c>
    </row>
    <row r="14" spans="1:9" ht="29" thickBot="1" x14ac:dyDescent="0.25">
      <c r="B14" s="462"/>
      <c r="C14" s="495"/>
      <c r="D14" s="497"/>
      <c r="E14" s="85" t="s">
        <v>172</v>
      </c>
      <c r="F14" s="85" t="s">
        <v>173</v>
      </c>
      <c r="G14" s="86">
        <v>5</v>
      </c>
      <c r="H14" s="85"/>
      <c r="I14" s="303"/>
    </row>
    <row r="15" spans="1:9" ht="17" thickBot="1" x14ac:dyDescent="0.25">
      <c r="B15" s="54"/>
      <c r="C15" s="58"/>
      <c r="D15" s="54"/>
      <c r="E15" s="58"/>
      <c r="F15" s="58"/>
      <c r="G15" s="54"/>
      <c r="H15" s="58"/>
    </row>
    <row r="16" spans="1:9" ht="20" x14ac:dyDescent="0.2">
      <c r="B16" s="559" t="s">
        <v>155</v>
      </c>
      <c r="C16" s="560"/>
      <c r="D16" s="560"/>
      <c r="E16" s="560"/>
      <c r="F16" s="560"/>
      <c r="G16" s="560"/>
      <c r="H16" s="560"/>
      <c r="I16" s="561"/>
    </row>
    <row r="17" spans="2:9" ht="42" x14ac:dyDescent="0.2">
      <c r="B17" s="31" t="s">
        <v>117</v>
      </c>
      <c r="C17" s="28" t="s">
        <v>116</v>
      </c>
      <c r="D17" s="28" t="s">
        <v>115</v>
      </c>
      <c r="E17" s="28" t="s">
        <v>113</v>
      </c>
      <c r="F17" s="28" t="s">
        <v>154</v>
      </c>
      <c r="G17" s="28" t="s">
        <v>71</v>
      </c>
      <c r="H17" s="28" t="s">
        <v>112</v>
      </c>
      <c r="I17" s="27" t="s">
        <v>111</v>
      </c>
    </row>
    <row r="18" spans="2:9" ht="28" x14ac:dyDescent="0.2">
      <c r="B18" s="67" t="s">
        <v>174</v>
      </c>
      <c r="C18" s="60" t="s">
        <v>175</v>
      </c>
      <c r="D18" s="60">
        <v>9</v>
      </c>
      <c r="E18" s="60" t="s">
        <v>176</v>
      </c>
      <c r="F18" s="60" t="s">
        <v>177</v>
      </c>
      <c r="G18" s="60">
        <v>10</v>
      </c>
      <c r="H18" s="60">
        <v>9</v>
      </c>
      <c r="I18" s="69">
        <v>44621</v>
      </c>
    </row>
    <row r="19" spans="2:9" ht="56" x14ac:dyDescent="0.2">
      <c r="B19" s="67" t="s">
        <v>178</v>
      </c>
      <c r="C19" s="60" t="s">
        <v>179</v>
      </c>
      <c r="D19" s="60">
        <v>9</v>
      </c>
      <c r="E19" s="60" t="s">
        <v>180</v>
      </c>
      <c r="F19" s="60" t="s">
        <v>181</v>
      </c>
      <c r="G19" s="60">
        <v>10</v>
      </c>
      <c r="H19" s="60">
        <v>9</v>
      </c>
      <c r="I19" s="69">
        <v>44621</v>
      </c>
    </row>
    <row r="20" spans="2:9" ht="43" thickBot="1" x14ac:dyDescent="0.25">
      <c r="B20" s="70" t="s">
        <v>182</v>
      </c>
      <c r="C20" s="85" t="s">
        <v>183</v>
      </c>
      <c r="D20" s="86">
        <v>6</v>
      </c>
      <c r="E20" s="71" t="s">
        <v>184</v>
      </c>
      <c r="F20" s="85" t="s">
        <v>185</v>
      </c>
      <c r="G20" s="86">
        <v>10</v>
      </c>
      <c r="H20" s="304"/>
      <c r="I20" s="111"/>
    </row>
    <row r="21" spans="2:9" ht="17" thickBot="1" x14ac:dyDescent="0.25">
      <c r="B21" s="54"/>
      <c r="C21" s="58"/>
      <c r="D21" s="54"/>
      <c r="E21" s="58"/>
      <c r="F21" s="58"/>
      <c r="G21" s="54"/>
      <c r="H21" s="58"/>
    </row>
    <row r="22" spans="2:9" ht="20" x14ac:dyDescent="0.2">
      <c r="B22" s="637" t="s">
        <v>186</v>
      </c>
      <c r="C22" s="638"/>
      <c r="D22" s="638"/>
      <c r="E22" s="638"/>
      <c r="F22" s="638"/>
      <c r="G22" s="638"/>
      <c r="H22" s="638"/>
      <c r="I22" s="639"/>
    </row>
    <row r="23" spans="2:9" ht="42" x14ac:dyDescent="0.2">
      <c r="B23" s="31" t="s">
        <v>117</v>
      </c>
      <c r="C23" s="28" t="s">
        <v>116</v>
      </c>
      <c r="D23" s="28" t="s">
        <v>115</v>
      </c>
      <c r="E23" s="28" t="s">
        <v>113</v>
      </c>
      <c r="F23" s="28" t="s">
        <v>154</v>
      </c>
      <c r="G23" s="28" t="s">
        <v>71</v>
      </c>
      <c r="H23" s="28" t="s">
        <v>112</v>
      </c>
      <c r="I23" s="27" t="s">
        <v>111</v>
      </c>
    </row>
    <row r="24" spans="2:9" ht="43" thickBot="1" x14ac:dyDescent="0.25">
      <c r="B24" s="305" t="s">
        <v>182</v>
      </c>
      <c r="C24" s="306" t="s">
        <v>183</v>
      </c>
      <c r="D24" s="306">
        <v>6</v>
      </c>
      <c r="E24" s="306" t="s">
        <v>184</v>
      </c>
      <c r="F24" s="306" t="s">
        <v>187</v>
      </c>
      <c r="G24" s="306">
        <v>10</v>
      </c>
      <c r="H24" s="190"/>
      <c r="I24" s="307">
        <v>43647</v>
      </c>
    </row>
    <row r="25" spans="2:9" ht="17" thickBot="1" x14ac:dyDescent="0.25">
      <c r="B25" s="58"/>
      <c r="C25" s="54"/>
      <c r="D25" s="54"/>
      <c r="E25" s="58"/>
      <c r="F25" s="58"/>
      <c r="G25" s="54"/>
      <c r="H25" s="58"/>
    </row>
    <row r="26" spans="2:9" ht="20" x14ac:dyDescent="0.2">
      <c r="B26" s="640" t="s">
        <v>188</v>
      </c>
      <c r="C26" s="641"/>
      <c r="D26" s="641"/>
      <c r="E26" s="641"/>
      <c r="F26" s="641"/>
      <c r="G26" s="641"/>
      <c r="H26" s="641"/>
      <c r="I26" s="642"/>
    </row>
    <row r="27" spans="2:9" ht="42" x14ac:dyDescent="0.2">
      <c r="B27" s="31" t="s">
        <v>117</v>
      </c>
      <c r="C27" s="28" t="s">
        <v>116</v>
      </c>
      <c r="D27" s="28" t="s">
        <v>115</v>
      </c>
      <c r="E27" s="28" t="s">
        <v>113</v>
      </c>
      <c r="F27" s="28" t="s">
        <v>154</v>
      </c>
      <c r="G27" s="28" t="s">
        <v>71</v>
      </c>
      <c r="H27" s="28" t="s">
        <v>112</v>
      </c>
      <c r="I27" s="27" t="s">
        <v>111</v>
      </c>
    </row>
    <row r="28" spans="2:9" ht="57" thickBot="1" x14ac:dyDescent="0.25">
      <c r="B28" s="70" t="s">
        <v>189</v>
      </c>
      <c r="C28" s="85" t="s">
        <v>190</v>
      </c>
      <c r="D28" s="86">
        <v>9</v>
      </c>
      <c r="E28" s="71" t="s">
        <v>191</v>
      </c>
      <c r="F28" s="85" t="s">
        <v>192</v>
      </c>
      <c r="G28" s="86">
        <v>10</v>
      </c>
      <c r="H28" s="304"/>
      <c r="I28" s="111" t="s">
        <v>193</v>
      </c>
    </row>
    <row r="29" spans="2:9" ht="17" thickBot="1" x14ac:dyDescent="0.25">
      <c r="B29" s="54"/>
      <c r="C29" s="58"/>
      <c r="D29" s="54"/>
      <c r="E29" s="54"/>
      <c r="F29" s="58"/>
      <c r="G29" s="54"/>
      <c r="H29" s="58"/>
    </row>
    <row r="30" spans="2:9" ht="20" x14ac:dyDescent="0.2">
      <c r="B30" s="577" t="s">
        <v>194</v>
      </c>
      <c r="C30" s="578"/>
      <c r="D30" s="578"/>
      <c r="E30" s="578"/>
      <c r="F30" s="578"/>
      <c r="G30" s="578"/>
      <c r="H30" s="578"/>
      <c r="I30" s="579"/>
    </row>
    <row r="31" spans="2:9" ht="42" x14ac:dyDescent="0.2">
      <c r="B31" s="31" t="s">
        <v>117</v>
      </c>
      <c r="C31" s="28" t="s">
        <v>116</v>
      </c>
      <c r="D31" s="28" t="s">
        <v>115</v>
      </c>
      <c r="E31" s="28" t="s">
        <v>113</v>
      </c>
      <c r="F31" s="28" t="s">
        <v>154</v>
      </c>
      <c r="G31" s="28" t="s">
        <v>71</v>
      </c>
      <c r="H31" s="28" t="s">
        <v>112</v>
      </c>
      <c r="I31" s="27" t="s">
        <v>195</v>
      </c>
    </row>
    <row r="32" spans="2:9" ht="42" x14ac:dyDescent="0.2">
      <c r="B32" s="67" t="s">
        <v>196</v>
      </c>
      <c r="C32" s="80" t="s">
        <v>197</v>
      </c>
      <c r="D32" s="81" t="s">
        <v>143</v>
      </c>
      <c r="E32" s="60" t="s">
        <v>191</v>
      </c>
      <c r="F32" s="80" t="s">
        <v>192</v>
      </c>
      <c r="G32" s="81" t="s">
        <v>198</v>
      </c>
      <c r="H32" s="302"/>
      <c r="I32" s="102" t="s">
        <v>199</v>
      </c>
    </row>
    <row r="33" spans="2:9" ht="70" x14ac:dyDescent="0.2">
      <c r="B33" s="67" t="s">
        <v>200</v>
      </c>
      <c r="C33" s="80" t="s">
        <v>201</v>
      </c>
      <c r="D33" s="81">
        <v>9</v>
      </c>
      <c r="E33" s="60" t="s">
        <v>202</v>
      </c>
      <c r="F33" s="80" t="s">
        <v>203</v>
      </c>
      <c r="G33" s="81">
        <v>10</v>
      </c>
      <c r="H33" s="302"/>
      <c r="I33" s="102" t="s">
        <v>199</v>
      </c>
    </row>
    <row r="34" spans="2:9" ht="42" x14ac:dyDescent="0.2">
      <c r="B34" s="67" t="s">
        <v>200</v>
      </c>
      <c r="C34" s="113" t="s">
        <v>201</v>
      </c>
      <c r="D34" s="60">
        <v>9</v>
      </c>
      <c r="E34" s="60" t="s">
        <v>204</v>
      </c>
      <c r="F34" s="113" t="s">
        <v>205</v>
      </c>
      <c r="G34" s="60">
        <v>10</v>
      </c>
      <c r="H34" s="302">
        <v>9</v>
      </c>
      <c r="I34" s="68" t="s">
        <v>206</v>
      </c>
    </row>
    <row r="35" spans="2:9" ht="43" thickBot="1" x14ac:dyDescent="0.25">
      <c r="B35" s="70" t="s">
        <v>196</v>
      </c>
      <c r="C35" s="118" t="s">
        <v>197</v>
      </c>
      <c r="D35" s="71">
        <v>6</v>
      </c>
      <c r="E35" s="71" t="s">
        <v>191</v>
      </c>
      <c r="F35" s="118" t="s">
        <v>207</v>
      </c>
      <c r="G35" s="71">
        <v>10</v>
      </c>
      <c r="H35" s="304">
        <v>6</v>
      </c>
      <c r="I35" s="175" t="s">
        <v>206</v>
      </c>
    </row>
    <row r="36" spans="2:9" ht="17" thickBot="1" x14ac:dyDescent="0.25">
      <c r="B36" s="58"/>
      <c r="C36" s="58"/>
      <c r="D36" s="58"/>
      <c r="E36" s="58"/>
      <c r="F36" s="58"/>
      <c r="G36" s="58"/>
      <c r="H36" s="58"/>
    </row>
    <row r="37" spans="2:9" ht="20" x14ac:dyDescent="0.2">
      <c r="B37" s="480" t="s">
        <v>208</v>
      </c>
      <c r="C37" s="481"/>
      <c r="D37" s="481"/>
      <c r="E37" s="481"/>
      <c r="F37" s="481"/>
      <c r="G37" s="481"/>
      <c r="H37" s="481"/>
      <c r="I37" s="482"/>
    </row>
    <row r="38" spans="2:9" ht="42" x14ac:dyDescent="0.2">
      <c r="B38" s="31" t="s">
        <v>117</v>
      </c>
      <c r="C38" s="28" t="s">
        <v>116</v>
      </c>
      <c r="D38" s="28" t="s">
        <v>115</v>
      </c>
      <c r="E38" s="28" t="s">
        <v>113</v>
      </c>
      <c r="F38" s="28" t="s">
        <v>154</v>
      </c>
      <c r="G38" s="28" t="s">
        <v>71</v>
      </c>
      <c r="H38" s="28" t="s">
        <v>112</v>
      </c>
      <c r="I38" s="27" t="s">
        <v>195</v>
      </c>
    </row>
    <row r="39" spans="2:9" ht="71" thickBot="1" x14ac:dyDescent="0.25">
      <c r="B39" s="70"/>
      <c r="C39" s="85" t="s">
        <v>209</v>
      </c>
      <c r="D39" s="86">
        <v>9</v>
      </c>
      <c r="E39" s="71" t="s">
        <v>210</v>
      </c>
      <c r="F39" s="85" t="s">
        <v>211</v>
      </c>
      <c r="G39" s="86">
        <v>10</v>
      </c>
      <c r="H39" s="304"/>
      <c r="I39" s="111" t="s">
        <v>212</v>
      </c>
    </row>
    <row r="40" spans="2:9" x14ac:dyDescent="0.2">
      <c r="B40" s="54"/>
      <c r="C40" s="58"/>
      <c r="D40" s="54"/>
      <c r="E40" s="54"/>
      <c r="F40" s="58"/>
      <c r="G40" s="54"/>
      <c r="I40" s="58"/>
    </row>
    <row r="41" spans="2:9" ht="17" thickBot="1" x14ac:dyDescent="0.25">
      <c r="B41" s="61"/>
      <c r="C41" s="61"/>
      <c r="D41" s="61"/>
      <c r="E41" s="61"/>
      <c r="F41" s="61"/>
      <c r="G41" s="61"/>
      <c r="H41" s="61"/>
    </row>
    <row r="42" spans="2:9" ht="17" thickBot="1" x14ac:dyDescent="0.25">
      <c r="B42" s="553" t="s">
        <v>73</v>
      </c>
      <c r="C42" s="554"/>
      <c r="D42" s="554"/>
      <c r="E42" s="554"/>
      <c r="F42" s="555"/>
      <c r="G42" s="62"/>
      <c r="H42" s="54"/>
    </row>
    <row r="43" spans="2:9" ht="17" thickBot="1" x14ac:dyDescent="0.25">
      <c r="B43" s="63"/>
      <c r="C43" s="63"/>
      <c r="D43" s="63"/>
      <c r="E43" s="63"/>
      <c r="F43" s="63"/>
      <c r="G43" s="62"/>
      <c r="H43" s="54"/>
    </row>
    <row r="44" spans="2:9" ht="42" x14ac:dyDescent="0.2">
      <c r="B44" s="64" t="s">
        <v>72</v>
      </c>
      <c r="C44" s="65" t="s">
        <v>70</v>
      </c>
      <c r="D44" s="65" t="s">
        <v>71</v>
      </c>
      <c r="E44" s="65" t="s">
        <v>69</v>
      </c>
      <c r="F44" s="66" t="s">
        <v>68</v>
      </c>
      <c r="G44" s="62"/>
      <c r="H44" s="54"/>
    </row>
    <row r="45" spans="2:9" ht="42" x14ac:dyDescent="0.2">
      <c r="B45" s="67" t="s">
        <v>213</v>
      </c>
      <c r="C45" s="60" t="s">
        <v>214</v>
      </c>
      <c r="D45" s="60">
        <v>10</v>
      </c>
      <c r="E45" s="60">
        <v>10</v>
      </c>
      <c r="F45" s="68" t="s">
        <v>171</v>
      </c>
      <c r="G45" s="54"/>
      <c r="H45" s="54"/>
    </row>
    <row r="46" spans="2:9" ht="28" x14ac:dyDescent="0.2">
      <c r="B46" s="67" t="s">
        <v>215</v>
      </c>
      <c r="C46" s="60" t="s">
        <v>216</v>
      </c>
      <c r="D46" s="60">
        <v>5</v>
      </c>
      <c r="E46" s="60">
        <v>5</v>
      </c>
      <c r="F46" s="68" t="s">
        <v>206</v>
      </c>
      <c r="G46" s="54"/>
      <c r="H46" s="54"/>
    </row>
    <row r="47" spans="2:9" x14ac:dyDescent="0.2">
      <c r="B47" s="67" t="s">
        <v>217</v>
      </c>
      <c r="C47" s="60" t="s">
        <v>216</v>
      </c>
      <c r="D47" s="60">
        <v>5</v>
      </c>
      <c r="E47" s="60">
        <v>5</v>
      </c>
      <c r="F47" s="68" t="s">
        <v>199</v>
      </c>
      <c r="G47" s="54"/>
      <c r="H47" s="54"/>
    </row>
    <row r="48" spans="2:9" ht="56" x14ac:dyDescent="0.2">
      <c r="B48" s="67" t="s">
        <v>218</v>
      </c>
      <c r="C48" s="60" t="s">
        <v>202</v>
      </c>
      <c r="D48" s="60">
        <v>10</v>
      </c>
      <c r="E48" s="60">
        <v>10</v>
      </c>
      <c r="F48" s="69">
        <v>43556</v>
      </c>
      <c r="G48" s="54"/>
      <c r="H48" s="54"/>
    </row>
    <row r="49" spans="2:8" ht="28" x14ac:dyDescent="0.2">
      <c r="B49" s="67" t="s">
        <v>207</v>
      </c>
      <c r="C49" s="60" t="s">
        <v>191</v>
      </c>
      <c r="D49" s="60">
        <v>10</v>
      </c>
      <c r="E49" s="60">
        <v>10</v>
      </c>
      <c r="F49" s="69">
        <v>43922</v>
      </c>
      <c r="G49" s="54"/>
      <c r="H49" s="54"/>
    </row>
    <row r="50" spans="2:8" ht="28" x14ac:dyDescent="0.2">
      <c r="B50" s="67" t="s">
        <v>219</v>
      </c>
      <c r="C50" s="60" t="s">
        <v>220</v>
      </c>
      <c r="D50" s="60">
        <v>10</v>
      </c>
      <c r="E50" s="60">
        <v>10</v>
      </c>
      <c r="F50" s="69">
        <v>43922</v>
      </c>
      <c r="G50" s="54"/>
      <c r="H50" s="54"/>
    </row>
    <row r="51" spans="2:8" ht="43" thickBot="1" x14ac:dyDescent="0.25">
      <c r="B51" s="70" t="s">
        <v>221</v>
      </c>
      <c r="C51" s="71" t="s">
        <v>222</v>
      </c>
      <c r="D51" s="71">
        <v>10</v>
      </c>
      <c r="E51" s="71">
        <v>10</v>
      </c>
      <c r="F51" s="72">
        <v>44621</v>
      </c>
    </row>
  </sheetData>
  <mergeCells count="12">
    <mergeCell ref="B42:F42"/>
    <mergeCell ref="B3:I3"/>
    <mergeCell ref="B9:I9"/>
    <mergeCell ref="B11:I11"/>
    <mergeCell ref="B13:B14"/>
    <mergeCell ref="C13:C14"/>
    <mergeCell ref="D13:D14"/>
    <mergeCell ref="B16:I16"/>
    <mergeCell ref="B22:I22"/>
    <mergeCell ref="B26:I26"/>
    <mergeCell ref="B30:I30"/>
    <mergeCell ref="B37:I37"/>
  </mergeCells>
  <hyperlinks>
    <hyperlink ref="A1" location="'EQUIPOLLENZE AREA INGLESE'!C37" display="&lt;&lt;&lt; TORNA ALLA LISTA SEDI" xr:uid="{D4A989EC-9AB4-C14F-B5EC-2C8F18569F68}"/>
    <hyperlink ref="C6" r:id="rId1" xr:uid="{32006D29-A2CA-D847-9AC0-7F1738ACBF6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7C648-A6AD-E743-9BEE-AA61CB426CE3}">
  <dimension ref="A1:I24"/>
  <sheetViews>
    <sheetView topLeftCell="B7" workbookViewId="0">
      <selection activeCell="B11" sqref="B11:I15"/>
    </sheetView>
  </sheetViews>
  <sheetFormatPr baseColWidth="10" defaultRowHeight="16" x14ac:dyDescent="0.2"/>
  <cols>
    <col min="1" max="1" width="24.6640625" style="300" bestFit="1" customWidth="1"/>
    <col min="2" max="2" width="14.33203125" style="300" customWidth="1"/>
    <col min="3" max="3" width="20" style="300" bestFit="1" customWidth="1"/>
    <col min="4" max="4" width="4.5" style="300" bestFit="1" customWidth="1"/>
    <col min="5" max="5" width="15.5" style="300" customWidth="1"/>
    <col min="6" max="6" width="14" style="300" customWidth="1"/>
    <col min="7" max="7" width="5.6640625" style="300" bestFit="1" customWidth="1"/>
    <col min="8" max="8" width="10.83203125" style="300"/>
    <col min="9" max="9" width="15.33203125" style="300" customWidth="1"/>
    <col min="10" max="16384" width="10.83203125" style="300"/>
  </cols>
  <sheetData>
    <row r="1" spans="1:9" x14ac:dyDescent="0.2">
      <c r="A1" s="407" t="s">
        <v>164</v>
      </c>
    </row>
    <row r="2" spans="1:9" ht="17" thickBot="1" x14ac:dyDescent="0.25"/>
    <row r="3" spans="1:9" ht="46" thickBot="1" x14ac:dyDescent="0.25">
      <c r="B3" s="446" t="s">
        <v>1658</v>
      </c>
      <c r="C3" s="447"/>
      <c r="D3" s="447"/>
      <c r="E3" s="447"/>
      <c r="F3" s="447"/>
      <c r="G3" s="447"/>
      <c r="H3" s="447"/>
      <c r="I3" s="448"/>
    </row>
    <row r="4" spans="1:9" x14ac:dyDescent="0.2">
      <c r="B4" s="49"/>
      <c r="C4" s="49"/>
      <c r="D4" s="49"/>
      <c r="E4" s="2"/>
      <c r="F4" s="2"/>
      <c r="G4" s="2"/>
      <c r="H4" s="2"/>
      <c r="I4" s="2"/>
    </row>
    <row r="5" spans="1:9" x14ac:dyDescent="0.2">
      <c r="B5" s="42" t="s">
        <v>162</v>
      </c>
      <c r="C5" s="46" t="s">
        <v>1659</v>
      </c>
      <c r="D5" s="2"/>
      <c r="E5" s="2"/>
      <c r="F5" s="2"/>
      <c r="G5" s="2"/>
      <c r="H5" s="2"/>
      <c r="I5" s="2"/>
    </row>
    <row r="6" spans="1:9" x14ac:dyDescent="0.2">
      <c r="B6" s="42" t="s">
        <v>160</v>
      </c>
      <c r="C6" s="46"/>
      <c r="D6" s="44"/>
      <c r="E6" s="2"/>
      <c r="F6" s="2"/>
      <c r="G6" s="2"/>
      <c r="H6" s="2"/>
      <c r="I6" s="2"/>
    </row>
    <row r="7" spans="1:9" ht="16" customHeight="1" x14ac:dyDescent="0.2">
      <c r="B7" s="43" t="s">
        <v>158</v>
      </c>
      <c r="C7" s="42" t="s">
        <v>1657</v>
      </c>
      <c r="D7" s="309"/>
      <c r="F7" s="2"/>
      <c r="G7" s="2"/>
      <c r="H7" s="2"/>
      <c r="I7" s="2"/>
    </row>
    <row r="8" spans="1:9" ht="17" thickBot="1" x14ac:dyDescent="0.25">
      <c r="B8" s="288"/>
      <c r="C8" s="289"/>
      <c r="D8" s="309"/>
      <c r="E8" s="2"/>
      <c r="F8" s="2"/>
      <c r="G8" s="2"/>
      <c r="H8" s="2"/>
      <c r="I8" s="2"/>
    </row>
    <row r="9" spans="1:9" ht="17" thickBot="1" x14ac:dyDescent="0.25">
      <c r="B9" s="449" t="s">
        <v>156</v>
      </c>
      <c r="C9" s="450"/>
      <c r="D9" s="450"/>
      <c r="E9" s="450"/>
      <c r="F9" s="450"/>
      <c r="G9" s="450"/>
      <c r="H9" s="450"/>
      <c r="I9" s="451"/>
    </row>
    <row r="10" spans="1:9" ht="17" thickBot="1" x14ac:dyDescent="0.25">
      <c r="B10" s="285"/>
      <c r="C10" s="285"/>
      <c r="D10" s="285"/>
      <c r="E10" s="285"/>
      <c r="F10" s="285"/>
      <c r="G10" s="285"/>
      <c r="H10" s="285"/>
      <c r="I10" s="285"/>
    </row>
    <row r="11" spans="1:9" ht="20" x14ac:dyDescent="0.2">
      <c r="B11" s="452" t="s">
        <v>254</v>
      </c>
      <c r="C11" s="453"/>
      <c r="D11" s="453"/>
      <c r="E11" s="453"/>
      <c r="F11" s="453"/>
      <c r="G11" s="453"/>
      <c r="H11" s="453"/>
      <c r="I11" s="454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195</v>
      </c>
    </row>
    <row r="13" spans="1:9" ht="42" x14ac:dyDescent="0.2">
      <c r="B13" s="290" t="s">
        <v>1660</v>
      </c>
      <c r="C13" s="81" t="s">
        <v>1662</v>
      </c>
      <c r="D13" s="81">
        <v>3</v>
      </c>
      <c r="E13" s="81"/>
      <c r="F13" s="81" t="s">
        <v>1663</v>
      </c>
      <c r="G13" s="81">
        <v>4</v>
      </c>
      <c r="H13" s="81">
        <v>3</v>
      </c>
      <c r="I13" s="82">
        <v>44593</v>
      </c>
    </row>
    <row r="14" spans="1:9" ht="56" x14ac:dyDescent="0.2">
      <c r="B14" s="290" t="s">
        <v>1661</v>
      </c>
      <c r="C14" s="81" t="s">
        <v>912</v>
      </c>
      <c r="D14" s="81">
        <v>6</v>
      </c>
      <c r="E14" s="81"/>
      <c r="F14" s="81" t="s">
        <v>1664</v>
      </c>
      <c r="G14" s="81" t="s">
        <v>1665</v>
      </c>
      <c r="H14" s="81">
        <v>6</v>
      </c>
      <c r="I14" s="82">
        <v>44593</v>
      </c>
    </row>
    <row r="15" spans="1:9" ht="57" thickBot="1" x14ac:dyDescent="0.25">
      <c r="B15" s="291" t="s">
        <v>258</v>
      </c>
      <c r="C15" s="86" t="s">
        <v>891</v>
      </c>
      <c r="D15" s="86">
        <v>9</v>
      </c>
      <c r="E15" s="86"/>
      <c r="F15" s="86" t="s">
        <v>1666</v>
      </c>
      <c r="G15" s="86" t="s">
        <v>1000</v>
      </c>
      <c r="H15" s="86">
        <v>9</v>
      </c>
      <c r="I15" s="87">
        <v>44593</v>
      </c>
    </row>
    <row r="16" spans="1:9" x14ac:dyDescent="0.2">
      <c r="B16" s="2"/>
      <c r="C16" s="2"/>
      <c r="D16" s="2"/>
      <c r="E16" s="2"/>
      <c r="F16" s="2"/>
      <c r="G16" s="2"/>
      <c r="H16" s="2"/>
      <c r="I16" s="2"/>
    </row>
    <row r="17" spans="1:9" ht="17" customHeight="1" thickBot="1" x14ac:dyDescent="0.25">
      <c r="A17" s="342"/>
      <c r="B17" s="408"/>
      <c r="C17" s="408"/>
      <c r="D17" s="408"/>
      <c r="E17" s="408"/>
      <c r="F17" s="408"/>
      <c r="G17" s="408"/>
      <c r="H17" s="408"/>
      <c r="I17" s="408"/>
    </row>
    <row r="18" spans="1:9" ht="17" thickBot="1" x14ac:dyDescent="0.25">
      <c r="A18" s="342"/>
      <c r="B18" s="449" t="s">
        <v>73</v>
      </c>
      <c r="C18" s="450"/>
      <c r="D18" s="450"/>
      <c r="E18" s="450"/>
      <c r="F18" s="451"/>
      <c r="G18" s="62"/>
      <c r="H18" s="62"/>
      <c r="I18" s="62"/>
    </row>
    <row r="19" spans="1:9" ht="17" thickBot="1" x14ac:dyDescent="0.25">
      <c r="A19" s="342"/>
      <c r="B19" s="285"/>
      <c r="C19" s="285"/>
      <c r="D19" s="285"/>
      <c r="E19" s="285"/>
      <c r="F19" s="285"/>
      <c r="G19" s="54"/>
      <c r="H19" s="54"/>
      <c r="I19" s="98"/>
    </row>
    <row r="20" spans="1:9" ht="45" x14ac:dyDescent="0.2">
      <c r="A20" s="342"/>
      <c r="B20" s="104" t="s">
        <v>113</v>
      </c>
      <c r="C20" s="105" t="s">
        <v>154</v>
      </c>
      <c r="D20" s="105" t="s">
        <v>71</v>
      </c>
      <c r="E20" s="105" t="s">
        <v>112</v>
      </c>
      <c r="F20" s="106" t="s">
        <v>195</v>
      </c>
      <c r="G20" s="54"/>
      <c r="H20" s="54"/>
      <c r="I20" s="54"/>
    </row>
    <row r="21" spans="1:9" ht="17" thickBot="1" x14ac:dyDescent="0.25">
      <c r="A21" s="342"/>
      <c r="B21" s="356"/>
      <c r="C21" s="86" t="s">
        <v>1667</v>
      </c>
      <c r="D21" s="86">
        <v>4</v>
      </c>
      <c r="E21" s="329">
        <v>4</v>
      </c>
      <c r="F21" s="87">
        <v>44593</v>
      </c>
      <c r="G21" s="54"/>
      <c r="H21" s="54"/>
      <c r="I21" s="98"/>
    </row>
    <row r="22" spans="1:9" x14ac:dyDescent="0.2">
      <c r="A22" s="342"/>
      <c r="B22" s="54"/>
      <c r="C22" s="54"/>
      <c r="D22" s="54"/>
      <c r="E22" s="54"/>
      <c r="F22" s="54"/>
      <c r="G22" s="54"/>
      <c r="H22" s="54"/>
      <c r="I22" s="98"/>
    </row>
    <row r="23" spans="1:9" x14ac:dyDescent="0.2">
      <c r="A23" s="342"/>
      <c r="B23" s="54"/>
      <c r="C23" s="54"/>
      <c r="D23" s="54"/>
      <c r="E23" s="54"/>
      <c r="F23" s="54"/>
      <c r="G23" s="54"/>
      <c r="H23" s="54"/>
      <c r="I23" s="98"/>
    </row>
    <row r="24" spans="1:9" x14ac:dyDescent="0.2">
      <c r="A24" s="342"/>
      <c r="B24" s="54"/>
      <c r="C24" s="54"/>
      <c r="D24" s="54"/>
      <c r="E24" s="54"/>
      <c r="F24" s="54"/>
      <c r="G24" s="54"/>
      <c r="H24" s="54"/>
      <c r="I24" s="98"/>
    </row>
  </sheetData>
  <mergeCells count="4">
    <mergeCell ref="B18:F18"/>
    <mergeCell ref="B3:I3"/>
    <mergeCell ref="B9:I9"/>
    <mergeCell ref="B11:I11"/>
  </mergeCells>
  <hyperlinks>
    <hyperlink ref="A1" location="'EQUIPOLLENZE AREA INGLESE'!C10" display="&lt;&lt;&lt; TORNA ALLA LISTA SEDI" xr:uid="{CFB891C9-7632-0043-8463-14A4CC8B793E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4775D-0DB5-0A43-AAA7-4A3C7B695740}">
  <dimension ref="A1:I336"/>
  <sheetViews>
    <sheetView topLeftCell="A18" workbookViewId="0">
      <selection activeCell="B30" sqref="B30:F33"/>
    </sheetView>
  </sheetViews>
  <sheetFormatPr baseColWidth="10" defaultRowHeight="16" x14ac:dyDescent="0.2"/>
  <cols>
    <col min="1" max="1" width="24.6640625" style="300" bestFit="1" customWidth="1"/>
    <col min="2" max="2" width="13.5" style="300" customWidth="1"/>
    <col min="3" max="3" width="22.33203125" style="300" bestFit="1" customWidth="1"/>
    <col min="4" max="4" width="8" style="300" customWidth="1"/>
    <col min="5" max="5" width="14" style="300" customWidth="1"/>
    <col min="6" max="6" width="26" style="300" bestFit="1" customWidth="1"/>
    <col min="7" max="7" width="5.6640625" style="300" bestFit="1" customWidth="1"/>
    <col min="8" max="8" width="10.83203125" style="300"/>
    <col min="9" max="9" width="14.6640625" style="300" customWidth="1"/>
    <col min="10" max="16384" width="10.83203125" style="300"/>
  </cols>
  <sheetData>
    <row r="1" spans="1:9" x14ac:dyDescent="0.2">
      <c r="A1" s="308" t="s">
        <v>164</v>
      </c>
    </row>
    <row r="2" spans="1:9" ht="17" thickBot="1" x14ac:dyDescent="0.25"/>
    <row r="3" spans="1:9" ht="46" thickBot="1" x14ac:dyDescent="0.25">
      <c r="B3" s="446" t="s">
        <v>53</v>
      </c>
      <c r="C3" s="447"/>
      <c r="D3" s="447"/>
      <c r="E3" s="447"/>
      <c r="F3" s="447"/>
      <c r="G3" s="447"/>
      <c r="H3" s="447"/>
      <c r="I3" s="448"/>
    </row>
    <row r="4" spans="1:9" x14ac:dyDescent="0.2">
      <c r="B4" s="91"/>
      <c r="C4" s="49"/>
      <c r="D4" s="49"/>
      <c r="E4" s="49"/>
      <c r="F4" s="49"/>
      <c r="G4" s="119"/>
      <c r="H4" s="119"/>
      <c r="I4" s="119"/>
    </row>
    <row r="5" spans="1:9" x14ac:dyDescent="0.2">
      <c r="B5" s="73" t="s">
        <v>162</v>
      </c>
      <c r="C5" s="74" t="s">
        <v>1537</v>
      </c>
      <c r="D5" s="49"/>
      <c r="E5" s="49"/>
      <c r="F5" s="49"/>
      <c r="G5" s="119"/>
      <c r="H5" s="119"/>
      <c r="I5" s="119"/>
    </row>
    <row r="6" spans="1:9" x14ac:dyDescent="0.2">
      <c r="B6" s="42" t="s">
        <v>252</v>
      </c>
      <c r="C6" s="75" t="s">
        <v>1627</v>
      </c>
      <c r="D6" s="77"/>
      <c r="E6" s="77"/>
      <c r="F6" s="92"/>
      <c r="G6" s="92"/>
      <c r="H6" s="92"/>
      <c r="I6" s="92"/>
    </row>
    <row r="7" spans="1:9" ht="29" x14ac:dyDescent="0.2">
      <c r="B7" s="43" t="s">
        <v>158</v>
      </c>
      <c r="C7" s="42" t="s">
        <v>52</v>
      </c>
      <c r="D7" s="2"/>
      <c r="E7" s="2"/>
      <c r="F7" s="309"/>
      <c r="G7" s="2"/>
      <c r="H7" s="2"/>
      <c r="I7" s="2"/>
    </row>
    <row r="8" spans="1:9" ht="17" thickBot="1" x14ac:dyDescent="0.25">
      <c r="B8" s="77"/>
      <c r="C8" s="2"/>
      <c r="D8" s="2"/>
      <c r="E8" s="2"/>
      <c r="F8" s="2"/>
      <c r="G8" s="2"/>
      <c r="H8" s="2"/>
      <c r="I8" s="2"/>
    </row>
    <row r="9" spans="1:9" ht="17" thickBot="1" x14ac:dyDescent="0.25">
      <c r="B9" s="449" t="s">
        <v>156</v>
      </c>
      <c r="C9" s="450"/>
      <c r="D9" s="450"/>
      <c r="E9" s="450"/>
      <c r="F9" s="450"/>
      <c r="G9" s="450"/>
      <c r="H9" s="450"/>
      <c r="I9" s="451"/>
    </row>
    <row r="10" spans="1:9" ht="17" thickBot="1" x14ac:dyDescent="0.25">
      <c r="B10" s="285"/>
      <c r="C10" s="285"/>
      <c r="D10" s="285"/>
      <c r="E10" s="285"/>
      <c r="F10" s="285"/>
      <c r="G10" s="285"/>
      <c r="H10" s="285"/>
      <c r="I10" s="285"/>
    </row>
    <row r="11" spans="1:9" ht="20" x14ac:dyDescent="0.2">
      <c r="B11" s="465" t="s">
        <v>155</v>
      </c>
      <c r="C11" s="466"/>
      <c r="D11" s="466"/>
      <c r="E11" s="466"/>
      <c r="F11" s="466"/>
      <c r="G11" s="466"/>
      <c r="H11" s="466"/>
      <c r="I11" s="467"/>
    </row>
    <row r="12" spans="1:9" ht="42" x14ac:dyDescent="0.2">
      <c r="B12" s="31" t="s">
        <v>117</v>
      </c>
      <c r="C12" s="28" t="s">
        <v>1553</v>
      </c>
      <c r="D12" s="28" t="s">
        <v>115</v>
      </c>
      <c r="E12" s="80" t="s">
        <v>113</v>
      </c>
      <c r="F12" s="28" t="s">
        <v>154</v>
      </c>
      <c r="G12" s="28" t="s">
        <v>71</v>
      </c>
      <c r="H12" s="28" t="s">
        <v>112</v>
      </c>
      <c r="I12" s="27" t="s">
        <v>111</v>
      </c>
    </row>
    <row r="13" spans="1:9" ht="17" thickBot="1" x14ac:dyDescent="0.25">
      <c r="B13" s="108" t="s">
        <v>674</v>
      </c>
      <c r="C13" s="85" t="s">
        <v>381</v>
      </c>
      <c r="D13" s="86">
        <v>6</v>
      </c>
      <c r="E13" s="85" t="s">
        <v>1554</v>
      </c>
      <c r="F13" s="85" t="s">
        <v>241</v>
      </c>
      <c r="G13" s="86">
        <v>5</v>
      </c>
      <c r="H13" s="86">
        <v>6</v>
      </c>
      <c r="I13" s="87">
        <v>42795</v>
      </c>
    </row>
    <row r="14" spans="1:9" ht="17" thickBot="1" x14ac:dyDescent="0.25">
      <c r="B14" s="58"/>
      <c r="C14" s="58"/>
      <c r="D14" s="54"/>
      <c r="E14" s="54"/>
      <c r="F14" s="54"/>
      <c r="G14" s="58"/>
      <c r="H14" s="58"/>
      <c r="I14" s="54"/>
    </row>
    <row r="15" spans="1:9" ht="20" x14ac:dyDescent="0.2">
      <c r="B15" s="468" t="s">
        <v>208</v>
      </c>
      <c r="C15" s="469"/>
      <c r="D15" s="469"/>
      <c r="E15" s="469"/>
      <c r="F15" s="469"/>
      <c r="G15" s="469"/>
      <c r="H15" s="469"/>
      <c r="I15" s="470"/>
    </row>
    <row r="16" spans="1:9" ht="42" x14ac:dyDescent="0.2">
      <c r="B16" s="31" t="s">
        <v>117</v>
      </c>
      <c r="C16" s="28" t="s">
        <v>1553</v>
      </c>
      <c r="D16" s="28" t="s">
        <v>115</v>
      </c>
      <c r="E16" s="28" t="s">
        <v>113</v>
      </c>
      <c r="F16" s="28" t="s">
        <v>154</v>
      </c>
      <c r="G16" s="28" t="s">
        <v>71</v>
      </c>
      <c r="H16" s="28" t="s">
        <v>112</v>
      </c>
      <c r="I16" s="27" t="s">
        <v>195</v>
      </c>
    </row>
    <row r="17" spans="2:9" ht="28" x14ac:dyDescent="0.2">
      <c r="B17" s="41" t="s">
        <v>1555</v>
      </c>
      <c r="C17" s="219" t="s">
        <v>1556</v>
      </c>
      <c r="D17" s="21">
        <v>6</v>
      </c>
      <c r="E17" s="219" t="s">
        <v>1557</v>
      </c>
      <c r="F17" s="219" t="s">
        <v>1558</v>
      </c>
      <c r="G17" s="21">
        <v>4</v>
      </c>
      <c r="H17" s="21">
        <v>6</v>
      </c>
      <c r="I17" s="36">
        <v>43891</v>
      </c>
    </row>
    <row r="18" spans="2:9" ht="43" thickBot="1" x14ac:dyDescent="0.25">
      <c r="B18" s="35" t="s">
        <v>468</v>
      </c>
      <c r="C18" s="286" t="s">
        <v>1559</v>
      </c>
      <c r="D18" s="20">
        <v>9</v>
      </c>
      <c r="E18" s="286" t="s">
        <v>1560</v>
      </c>
      <c r="F18" s="286" t="s">
        <v>1561</v>
      </c>
      <c r="G18" s="20" t="s">
        <v>682</v>
      </c>
      <c r="H18" s="20">
        <v>9</v>
      </c>
      <c r="I18" s="34">
        <v>43891</v>
      </c>
    </row>
    <row r="19" spans="2:9" ht="17" thickBot="1" x14ac:dyDescent="0.25">
      <c r="B19" s="284"/>
      <c r="C19" s="287"/>
      <c r="D19" s="284"/>
      <c r="E19" s="287"/>
      <c r="F19" s="284"/>
      <c r="G19" s="287"/>
      <c r="H19" s="287"/>
      <c r="I19" s="284"/>
    </row>
    <row r="20" spans="2:9" ht="20" x14ac:dyDescent="0.2">
      <c r="B20" s="452" t="s">
        <v>254</v>
      </c>
      <c r="C20" s="453"/>
      <c r="D20" s="453"/>
      <c r="E20" s="453"/>
      <c r="F20" s="453"/>
      <c r="G20" s="453"/>
      <c r="H20" s="453"/>
      <c r="I20" s="454"/>
    </row>
    <row r="21" spans="2:9" ht="42" x14ac:dyDescent="0.2">
      <c r="B21" s="31" t="s">
        <v>117</v>
      </c>
      <c r="C21" s="28" t="s">
        <v>1553</v>
      </c>
      <c r="D21" s="28" t="s">
        <v>115</v>
      </c>
      <c r="E21" s="28" t="s">
        <v>113</v>
      </c>
      <c r="F21" s="28" t="s">
        <v>154</v>
      </c>
      <c r="G21" s="28" t="s">
        <v>71</v>
      </c>
      <c r="H21" s="28" t="s">
        <v>112</v>
      </c>
      <c r="I21" s="27" t="s">
        <v>195</v>
      </c>
    </row>
    <row r="22" spans="2:9" x14ac:dyDescent="0.2">
      <c r="B22" s="83" t="s">
        <v>867</v>
      </c>
      <c r="C22" s="80" t="s">
        <v>868</v>
      </c>
      <c r="D22" s="81">
        <v>9</v>
      </c>
      <c r="E22" s="80" t="s">
        <v>1562</v>
      </c>
      <c r="F22" s="80" t="s">
        <v>1563</v>
      </c>
      <c r="G22" s="81">
        <v>8</v>
      </c>
      <c r="H22" s="81">
        <v>9</v>
      </c>
      <c r="I22" s="82">
        <v>44013</v>
      </c>
    </row>
    <row r="23" spans="2:9" ht="28" x14ac:dyDescent="0.2">
      <c r="B23" s="83" t="s">
        <v>1051</v>
      </c>
      <c r="C23" s="80" t="s">
        <v>1108</v>
      </c>
      <c r="D23" s="81">
        <v>6</v>
      </c>
      <c r="E23" s="80" t="s">
        <v>1564</v>
      </c>
      <c r="F23" s="80" t="s">
        <v>249</v>
      </c>
      <c r="G23" s="81">
        <v>5</v>
      </c>
      <c r="H23" s="81">
        <v>6</v>
      </c>
      <c r="I23" s="82">
        <v>44013</v>
      </c>
    </row>
    <row r="24" spans="2:9" ht="28" x14ac:dyDescent="0.2">
      <c r="B24" s="83" t="s">
        <v>879</v>
      </c>
      <c r="C24" s="80" t="s">
        <v>1565</v>
      </c>
      <c r="D24" s="81">
        <v>3</v>
      </c>
      <c r="E24" s="80" t="s">
        <v>1566</v>
      </c>
      <c r="F24" s="80" t="s">
        <v>1567</v>
      </c>
      <c r="G24" s="81">
        <v>3</v>
      </c>
      <c r="H24" s="81">
        <v>3</v>
      </c>
      <c r="I24" s="82">
        <v>44013</v>
      </c>
    </row>
    <row r="25" spans="2:9" ht="28" x14ac:dyDescent="0.2">
      <c r="B25" s="83" t="s">
        <v>636</v>
      </c>
      <c r="C25" s="80" t="s">
        <v>1568</v>
      </c>
      <c r="D25" s="81">
        <v>6</v>
      </c>
      <c r="E25" s="80" t="s">
        <v>1569</v>
      </c>
      <c r="F25" s="80" t="s">
        <v>1570</v>
      </c>
      <c r="G25" s="81">
        <v>7</v>
      </c>
      <c r="H25" s="81"/>
      <c r="I25" s="82">
        <v>44013</v>
      </c>
    </row>
    <row r="26" spans="2:9" ht="28" x14ac:dyDescent="0.2">
      <c r="B26" s="112" t="s">
        <v>1571</v>
      </c>
      <c r="C26" s="113" t="s">
        <v>1572</v>
      </c>
      <c r="D26" s="60">
        <v>3</v>
      </c>
      <c r="E26" s="113" t="s">
        <v>1573</v>
      </c>
      <c r="F26" s="113" t="s">
        <v>1574</v>
      </c>
      <c r="G26" s="60">
        <v>4</v>
      </c>
      <c r="H26" s="60">
        <v>3</v>
      </c>
      <c r="I26" s="69">
        <v>44743</v>
      </c>
    </row>
    <row r="27" spans="2:9" ht="29" thickBot="1" x14ac:dyDescent="0.25">
      <c r="B27" s="117" t="s">
        <v>887</v>
      </c>
      <c r="C27" s="118" t="s">
        <v>888</v>
      </c>
      <c r="D27" s="71">
        <v>6</v>
      </c>
      <c r="E27" s="118" t="s">
        <v>1554</v>
      </c>
      <c r="F27" s="118" t="s">
        <v>241</v>
      </c>
      <c r="G27" s="71">
        <v>5</v>
      </c>
      <c r="H27" s="71">
        <v>6</v>
      </c>
      <c r="I27" s="72">
        <v>44743</v>
      </c>
    </row>
    <row r="28" spans="2:9" x14ac:dyDescent="0.2">
      <c r="B28" s="58"/>
      <c r="C28" s="58"/>
      <c r="D28" s="54"/>
      <c r="E28" s="58"/>
      <c r="F28" s="58"/>
      <c r="G28" s="54"/>
      <c r="H28" s="54"/>
      <c r="I28" s="98"/>
    </row>
    <row r="29" spans="2:9" ht="17" thickBot="1" x14ac:dyDescent="0.25">
      <c r="B29" s="58"/>
      <c r="C29" s="58"/>
      <c r="D29" s="54"/>
      <c r="E29" s="58"/>
      <c r="F29" s="58"/>
      <c r="G29" s="54"/>
      <c r="H29" s="54"/>
      <c r="I29" s="98"/>
    </row>
    <row r="30" spans="2:9" ht="17" thickBot="1" x14ac:dyDescent="0.25">
      <c r="B30" s="449" t="s">
        <v>73</v>
      </c>
      <c r="C30" s="450"/>
      <c r="D30" s="450"/>
      <c r="E30" s="450"/>
      <c r="F30" s="451"/>
      <c r="G30" s="54"/>
      <c r="H30" s="54"/>
      <c r="I30" s="54"/>
    </row>
    <row r="31" spans="2:9" ht="17" thickBot="1" x14ac:dyDescent="0.25">
      <c r="B31" s="285"/>
      <c r="C31" s="285"/>
      <c r="D31" s="285"/>
      <c r="E31" s="285"/>
      <c r="F31" s="285"/>
      <c r="G31" s="54"/>
      <c r="H31" s="54"/>
      <c r="I31" s="54"/>
    </row>
    <row r="32" spans="2:9" ht="45" x14ac:dyDescent="0.2">
      <c r="B32" s="104" t="s">
        <v>113</v>
      </c>
      <c r="C32" s="105" t="s">
        <v>154</v>
      </c>
      <c r="D32" s="105" t="s">
        <v>71</v>
      </c>
      <c r="E32" s="105" t="s">
        <v>112</v>
      </c>
      <c r="F32" s="106" t="s">
        <v>195</v>
      </c>
      <c r="G32" s="54"/>
      <c r="H32" s="54"/>
      <c r="I32" s="54"/>
    </row>
    <row r="33" spans="2:9" ht="28" x14ac:dyDescent="0.2">
      <c r="B33" s="355" t="s">
        <v>1575</v>
      </c>
      <c r="C33" s="81" t="s">
        <v>1576</v>
      </c>
      <c r="D33" s="81">
        <v>5</v>
      </c>
      <c r="E33" s="334">
        <v>5</v>
      </c>
      <c r="F33" s="82">
        <v>43891</v>
      </c>
      <c r="G33" s="54"/>
      <c r="H33" s="54"/>
      <c r="I33" s="260"/>
    </row>
    <row r="34" spans="2:9" ht="28" x14ac:dyDescent="0.2">
      <c r="B34" s="67" t="s">
        <v>1577</v>
      </c>
      <c r="C34" s="60" t="s">
        <v>1578</v>
      </c>
      <c r="D34" s="60">
        <v>5</v>
      </c>
      <c r="E34" s="60">
        <v>5</v>
      </c>
      <c r="F34" s="82">
        <v>43891</v>
      </c>
      <c r="G34" s="54"/>
      <c r="H34" s="54"/>
      <c r="I34" s="54"/>
    </row>
    <row r="35" spans="2:9" ht="28" x14ac:dyDescent="0.2">
      <c r="B35" s="67" t="s">
        <v>1579</v>
      </c>
      <c r="C35" s="60" t="s">
        <v>1580</v>
      </c>
      <c r="D35" s="60">
        <v>3</v>
      </c>
      <c r="E35" s="60">
        <v>3</v>
      </c>
      <c r="F35" s="82">
        <v>43891</v>
      </c>
      <c r="G35" s="54"/>
      <c r="H35" s="54"/>
      <c r="I35" s="54"/>
    </row>
    <row r="36" spans="2:9" ht="29" thickBot="1" x14ac:dyDescent="0.25">
      <c r="B36" s="70" t="s">
        <v>1581</v>
      </c>
      <c r="C36" s="71" t="s">
        <v>1582</v>
      </c>
      <c r="D36" s="71">
        <v>7</v>
      </c>
      <c r="E36" s="71">
        <v>7</v>
      </c>
      <c r="F36" s="72">
        <v>43739</v>
      </c>
      <c r="G36" s="54"/>
      <c r="H36" s="54"/>
      <c r="I36" s="54"/>
    </row>
    <row r="37" spans="2:9" x14ac:dyDescent="0.2">
      <c r="B37" s="54"/>
      <c r="C37" s="54"/>
      <c r="D37" s="54"/>
      <c r="E37" s="54"/>
      <c r="F37" s="54"/>
      <c r="G37" s="54"/>
      <c r="H37" s="54"/>
      <c r="I37" s="54"/>
    </row>
    <row r="38" spans="2:9" x14ac:dyDescent="0.2">
      <c r="B38" s="54"/>
      <c r="C38" s="54"/>
      <c r="D38" s="54"/>
      <c r="E38" s="54"/>
      <c r="F38" s="54"/>
      <c r="G38" s="54"/>
      <c r="H38" s="54"/>
      <c r="I38" s="54"/>
    </row>
    <row r="39" spans="2:9" x14ac:dyDescent="0.2">
      <c r="B39" s="2"/>
      <c r="C39" s="2"/>
      <c r="D39" s="2"/>
      <c r="E39" s="2"/>
      <c r="F39" s="2"/>
      <c r="G39" s="2"/>
      <c r="H39" s="2"/>
      <c r="I39" s="2"/>
    </row>
    <row r="40" spans="2:9" x14ac:dyDescent="0.2">
      <c r="B40" s="2"/>
      <c r="C40" s="2"/>
      <c r="D40" s="2"/>
      <c r="E40" s="2"/>
      <c r="F40" s="2"/>
      <c r="G40" s="2"/>
      <c r="H40" s="2"/>
      <c r="I40" s="2"/>
    </row>
    <row r="41" spans="2:9" x14ac:dyDescent="0.2">
      <c r="B41" s="2"/>
      <c r="C41" s="2"/>
      <c r="D41" s="2"/>
      <c r="E41" s="2"/>
      <c r="F41" s="2"/>
      <c r="G41" s="2"/>
      <c r="H41" s="2"/>
      <c r="I41" s="2"/>
    </row>
    <row r="42" spans="2:9" x14ac:dyDescent="0.2">
      <c r="B42" s="2"/>
      <c r="C42" s="2"/>
      <c r="D42" s="2"/>
      <c r="E42" s="2"/>
      <c r="F42" s="2"/>
      <c r="G42" s="2"/>
      <c r="H42" s="2"/>
      <c r="I42" s="2"/>
    </row>
    <row r="43" spans="2:9" x14ac:dyDescent="0.2">
      <c r="B43" s="2"/>
      <c r="C43" s="2"/>
      <c r="D43" s="2"/>
      <c r="E43" s="2"/>
      <c r="F43" s="2"/>
      <c r="G43" s="2"/>
      <c r="H43" s="2"/>
      <c r="I43" s="2"/>
    </row>
    <row r="44" spans="2:9" x14ac:dyDescent="0.2">
      <c r="B44" s="2"/>
      <c r="C44" s="2"/>
      <c r="D44" s="2"/>
      <c r="E44" s="2"/>
      <c r="F44" s="2"/>
      <c r="G44" s="2"/>
      <c r="H44" s="2"/>
      <c r="I44" s="2"/>
    </row>
    <row r="45" spans="2:9" x14ac:dyDescent="0.2">
      <c r="B45" s="2"/>
      <c r="C45" s="2"/>
      <c r="D45" s="2"/>
      <c r="E45" s="2"/>
      <c r="F45" s="2"/>
      <c r="G45" s="2"/>
      <c r="H45" s="2"/>
      <c r="I45" s="2"/>
    </row>
    <row r="46" spans="2:9" x14ac:dyDescent="0.2">
      <c r="B46" s="2"/>
      <c r="C46" s="2"/>
      <c r="D46" s="2"/>
      <c r="E46" s="2"/>
      <c r="F46" s="2"/>
      <c r="G46" s="2"/>
      <c r="H46" s="2"/>
      <c r="I46" s="2"/>
    </row>
    <row r="47" spans="2:9" x14ac:dyDescent="0.2">
      <c r="B47" s="2"/>
      <c r="C47" s="2"/>
      <c r="D47" s="2"/>
      <c r="E47" s="2"/>
      <c r="F47" s="2"/>
      <c r="G47" s="2"/>
      <c r="H47" s="2"/>
      <c r="I47" s="2"/>
    </row>
    <row r="48" spans="2:9" x14ac:dyDescent="0.2">
      <c r="B48" s="2"/>
      <c r="C48" s="2"/>
      <c r="D48" s="2"/>
      <c r="E48" s="2"/>
      <c r="F48" s="2"/>
      <c r="G48" s="2"/>
      <c r="H48" s="2"/>
      <c r="I48" s="2"/>
    </row>
    <row r="49" spans="2:9" x14ac:dyDescent="0.2">
      <c r="B49" s="2"/>
      <c r="C49" s="2"/>
      <c r="D49" s="2"/>
      <c r="E49" s="2"/>
      <c r="F49" s="2"/>
      <c r="G49" s="2"/>
      <c r="H49" s="2"/>
      <c r="I49" s="2"/>
    </row>
    <row r="50" spans="2:9" x14ac:dyDescent="0.2">
      <c r="B50" s="2"/>
      <c r="C50" s="2"/>
      <c r="D50" s="2"/>
      <c r="E50" s="2"/>
      <c r="F50" s="2"/>
      <c r="G50" s="2"/>
      <c r="H50" s="2"/>
      <c r="I50" s="2"/>
    </row>
    <row r="51" spans="2:9" x14ac:dyDescent="0.2">
      <c r="B51" s="2"/>
      <c r="C51" s="2"/>
      <c r="D51" s="2"/>
      <c r="E51" s="2"/>
      <c r="F51" s="2"/>
      <c r="G51" s="2"/>
      <c r="H51" s="2"/>
      <c r="I51" s="2"/>
    </row>
    <row r="52" spans="2:9" x14ac:dyDescent="0.2">
      <c r="B52" s="2"/>
      <c r="C52" s="2"/>
      <c r="D52" s="2"/>
      <c r="E52" s="2"/>
      <c r="F52" s="2"/>
      <c r="G52" s="2"/>
      <c r="H52" s="2"/>
      <c r="I52" s="2"/>
    </row>
    <row r="53" spans="2:9" x14ac:dyDescent="0.2">
      <c r="B53" s="2"/>
      <c r="C53" s="2"/>
      <c r="D53" s="2"/>
      <c r="E53" s="2"/>
      <c r="F53" s="2"/>
      <c r="G53" s="2"/>
      <c r="H53" s="2"/>
      <c r="I53" s="2"/>
    </row>
    <row r="54" spans="2:9" x14ac:dyDescent="0.2">
      <c r="B54" s="2"/>
      <c r="C54" s="2"/>
      <c r="D54" s="2"/>
      <c r="E54" s="2"/>
      <c r="F54" s="2"/>
      <c r="G54" s="2"/>
      <c r="H54" s="2"/>
      <c r="I54" s="2"/>
    </row>
    <row r="55" spans="2:9" x14ac:dyDescent="0.2">
      <c r="B55" s="2"/>
      <c r="C55" s="2"/>
      <c r="D55" s="2"/>
      <c r="E55" s="2"/>
      <c r="F55" s="2"/>
      <c r="G55" s="2"/>
      <c r="H55" s="2"/>
      <c r="I55" s="2"/>
    </row>
    <row r="56" spans="2:9" x14ac:dyDescent="0.2">
      <c r="B56" s="2"/>
      <c r="C56" s="2"/>
      <c r="D56" s="2"/>
      <c r="E56" s="2"/>
      <c r="F56" s="2"/>
      <c r="G56" s="2"/>
      <c r="H56" s="2"/>
      <c r="I56" s="2"/>
    </row>
    <row r="57" spans="2:9" x14ac:dyDescent="0.2">
      <c r="B57" s="2"/>
      <c r="C57" s="2"/>
      <c r="D57" s="2"/>
      <c r="E57" s="2"/>
      <c r="F57" s="2"/>
      <c r="G57" s="2"/>
      <c r="H57" s="2"/>
      <c r="I57" s="2"/>
    </row>
    <row r="58" spans="2:9" x14ac:dyDescent="0.2">
      <c r="B58" s="2"/>
      <c r="C58" s="2"/>
      <c r="D58" s="2"/>
      <c r="E58" s="2"/>
      <c r="F58" s="2"/>
      <c r="G58" s="2"/>
      <c r="H58" s="2"/>
      <c r="I58" s="2"/>
    </row>
    <row r="59" spans="2:9" x14ac:dyDescent="0.2">
      <c r="B59" s="2"/>
      <c r="C59" s="2"/>
      <c r="D59" s="2"/>
      <c r="E59" s="2"/>
      <c r="F59" s="2"/>
      <c r="G59" s="2"/>
      <c r="H59" s="2"/>
      <c r="I59" s="2"/>
    </row>
    <row r="60" spans="2:9" x14ac:dyDescent="0.2">
      <c r="B60" s="2"/>
      <c r="C60" s="2"/>
      <c r="D60" s="2"/>
      <c r="E60" s="2"/>
      <c r="F60" s="2"/>
      <c r="G60" s="2"/>
      <c r="H60" s="2"/>
      <c r="I60" s="2"/>
    </row>
    <row r="61" spans="2:9" x14ac:dyDescent="0.2">
      <c r="B61" s="2"/>
      <c r="C61" s="2"/>
      <c r="D61" s="2"/>
      <c r="E61" s="2"/>
      <c r="F61" s="2"/>
      <c r="G61" s="2"/>
      <c r="H61" s="2"/>
      <c r="I61" s="2"/>
    </row>
    <row r="62" spans="2:9" x14ac:dyDescent="0.2">
      <c r="B62" s="2"/>
      <c r="C62" s="2"/>
      <c r="D62" s="2"/>
      <c r="E62" s="2"/>
      <c r="F62" s="2"/>
      <c r="G62" s="2"/>
      <c r="H62" s="2"/>
      <c r="I62" s="2"/>
    </row>
    <row r="63" spans="2:9" x14ac:dyDescent="0.2">
      <c r="B63" s="2"/>
      <c r="C63" s="2"/>
      <c r="D63" s="2"/>
      <c r="E63" s="2"/>
      <c r="F63" s="2"/>
      <c r="G63" s="2"/>
      <c r="H63" s="2"/>
      <c r="I63" s="2"/>
    </row>
    <row r="64" spans="2:9" x14ac:dyDescent="0.2">
      <c r="B64" s="2"/>
      <c r="C64" s="2"/>
      <c r="D64" s="2"/>
      <c r="E64" s="2"/>
      <c r="F64" s="2"/>
      <c r="G64" s="2"/>
      <c r="H64" s="2"/>
      <c r="I64" s="2"/>
    </row>
    <row r="65" spans="2:9" x14ac:dyDescent="0.2">
      <c r="B65" s="2"/>
      <c r="C65" s="2"/>
      <c r="D65" s="2"/>
      <c r="E65" s="2"/>
      <c r="F65" s="2"/>
      <c r="G65" s="2"/>
      <c r="H65" s="2"/>
      <c r="I65" s="2"/>
    </row>
    <row r="66" spans="2:9" x14ac:dyDescent="0.2">
      <c r="B66" s="2"/>
      <c r="C66" s="2"/>
      <c r="D66" s="2"/>
      <c r="E66" s="2"/>
      <c r="F66" s="2"/>
      <c r="G66" s="2"/>
      <c r="H66" s="2"/>
      <c r="I66" s="2"/>
    </row>
    <row r="67" spans="2:9" x14ac:dyDescent="0.2">
      <c r="B67" s="2"/>
      <c r="C67" s="2"/>
      <c r="D67" s="2"/>
      <c r="E67" s="2"/>
      <c r="F67" s="2"/>
      <c r="G67" s="2"/>
      <c r="H67" s="2"/>
      <c r="I67" s="2"/>
    </row>
    <row r="68" spans="2:9" x14ac:dyDescent="0.2">
      <c r="B68" s="2"/>
      <c r="C68" s="2"/>
      <c r="D68" s="2"/>
      <c r="E68" s="2"/>
      <c r="F68" s="2"/>
      <c r="G68" s="2"/>
      <c r="H68" s="2"/>
      <c r="I68" s="2"/>
    </row>
    <row r="69" spans="2:9" x14ac:dyDescent="0.2">
      <c r="B69" s="2"/>
      <c r="C69" s="2"/>
      <c r="D69" s="2"/>
      <c r="E69" s="2"/>
      <c r="F69" s="2"/>
      <c r="G69" s="2"/>
      <c r="H69" s="2"/>
      <c r="I69" s="2"/>
    </row>
    <row r="70" spans="2:9" x14ac:dyDescent="0.2">
      <c r="B70" s="2"/>
      <c r="C70" s="2"/>
      <c r="D70" s="2"/>
      <c r="E70" s="2"/>
      <c r="F70" s="2"/>
      <c r="G70" s="2"/>
      <c r="H70" s="2"/>
      <c r="I70" s="2"/>
    </row>
    <row r="71" spans="2:9" x14ac:dyDescent="0.2">
      <c r="B71" s="2"/>
      <c r="C71" s="2"/>
      <c r="D71" s="2"/>
      <c r="E71" s="2"/>
      <c r="F71" s="2"/>
      <c r="G71" s="2"/>
      <c r="H71" s="2"/>
      <c r="I71" s="2"/>
    </row>
    <row r="72" spans="2:9" x14ac:dyDescent="0.2">
      <c r="B72" s="2"/>
      <c r="C72" s="2"/>
      <c r="D72" s="2"/>
      <c r="E72" s="2"/>
      <c r="F72" s="2"/>
      <c r="G72" s="2"/>
      <c r="H72" s="2"/>
      <c r="I72" s="2"/>
    </row>
    <row r="73" spans="2:9" x14ac:dyDescent="0.2">
      <c r="B73" s="2"/>
      <c r="C73" s="2"/>
      <c r="D73" s="2"/>
      <c r="E73" s="2"/>
      <c r="F73" s="2"/>
      <c r="G73" s="2"/>
      <c r="H73" s="2"/>
      <c r="I73" s="2"/>
    </row>
    <row r="74" spans="2:9" x14ac:dyDescent="0.2">
      <c r="B74" s="2"/>
      <c r="C74" s="2"/>
      <c r="D74" s="2"/>
      <c r="E74" s="2"/>
      <c r="F74" s="2"/>
      <c r="G74" s="2"/>
      <c r="H74" s="2"/>
      <c r="I74" s="2"/>
    </row>
    <row r="75" spans="2:9" x14ac:dyDescent="0.2">
      <c r="B75" s="2"/>
      <c r="C75" s="2"/>
      <c r="D75" s="2"/>
      <c r="E75" s="2"/>
      <c r="F75" s="2"/>
      <c r="G75" s="2"/>
      <c r="H75" s="2"/>
      <c r="I75" s="2"/>
    </row>
    <row r="76" spans="2:9" x14ac:dyDescent="0.2">
      <c r="B76" s="2"/>
      <c r="C76" s="2"/>
      <c r="D76" s="2"/>
      <c r="E76" s="2"/>
      <c r="F76" s="2"/>
      <c r="G76" s="2"/>
      <c r="H76" s="2"/>
      <c r="I76" s="2"/>
    </row>
    <row r="77" spans="2:9" x14ac:dyDescent="0.2">
      <c r="B77" s="2"/>
      <c r="C77" s="2"/>
      <c r="D77" s="2"/>
      <c r="E77" s="2"/>
      <c r="F77" s="2"/>
      <c r="G77" s="2"/>
      <c r="H77" s="2"/>
      <c r="I77" s="2"/>
    </row>
    <row r="78" spans="2:9" x14ac:dyDescent="0.2">
      <c r="B78" s="2"/>
      <c r="C78" s="2"/>
      <c r="D78" s="2"/>
      <c r="E78" s="2"/>
      <c r="F78" s="2"/>
      <c r="G78" s="2"/>
      <c r="H78" s="2"/>
      <c r="I78" s="2"/>
    </row>
    <row r="79" spans="2:9" x14ac:dyDescent="0.2">
      <c r="B79" s="2"/>
      <c r="C79" s="2"/>
      <c r="D79" s="2"/>
      <c r="E79" s="2"/>
      <c r="F79" s="2"/>
      <c r="G79" s="2"/>
      <c r="H79" s="2"/>
      <c r="I79" s="2"/>
    </row>
    <row r="80" spans="2:9" x14ac:dyDescent="0.2">
      <c r="B80" s="2"/>
      <c r="C80" s="2"/>
      <c r="D80" s="2"/>
      <c r="E80" s="2"/>
      <c r="F80" s="2"/>
      <c r="G80" s="2"/>
      <c r="H80" s="2"/>
      <c r="I80" s="2"/>
    </row>
    <row r="81" spans="2:9" x14ac:dyDescent="0.2">
      <c r="B81" s="2"/>
      <c r="C81" s="2"/>
      <c r="D81" s="2"/>
      <c r="E81" s="2"/>
      <c r="F81" s="2"/>
      <c r="G81" s="2"/>
      <c r="H81" s="2"/>
      <c r="I81" s="2"/>
    </row>
    <row r="82" spans="2:9" x14ac:dyDescent="0.2">
      <c r="B82" s="2"/>
      <c r="C82" s="2"/>
      <c r="D82" s="2"/>
      <c r="E82" s="2"/>
      <c r="F82" s="2"/>
      <c r="G82" s="2"/>
      <c r="H82" s="2"/>
      <c r="I82" s="2"/>
    </row>
    <row r="83" spans="2:9" x14ac:dyDescent="0.2">
      <c r="B83" s="2"/>
      <c r="C83" s="2"/>
      <c r="D83" s="2"/>
      <c r="E83" s="2"/>
      <c r="F83" s="2"/>
      <c r="G83" s="2"/>
      <c r="H83" s="2"/>
      <c r="I83" s="2"/>
    </row>
    <row r="84" spans="2:9" x14ac:dyDescent="0.2">
      <c r="B84" s="2"/>
      <c r="C84" s="2"/>
      <c r="D84" s="2"/>
      <c r="E84" s="2"/>
      <c r="F84" s="2"/>
      <c r="G84" s="2"/>
      <c r="H84" s="2"/>
      <c r="I84" s="2"/>
    </row>
    <row r="85" spans="2:9" x14ac:dyDescent="0.2">
      <c r="B85" s="2"/>
      <c r="C85" s="2"/>
      <c r="D85" s="2"/>
      <c r="E85" s="2"/>
      <c r="F85" s="2"/>
      <c r="G85" s="2"/>
      <c r="H85" s="2"/>
      <c r="I85" s="2"/>
    </row>
    <row r="86" spans="2:9" x14ac:dyDescent="0.2">
      <c r="B86" s="2"/>
      <c r="C86" s="2"/>
      <c r="D86" s="2"/>
      <c r="E86" s="2"/>
      <c r="F86" s="2"/>
      <c r="G86" s="2"/>
      <c r="H86" s="2"/>
      <c r="I86" s="2"/>
    </row>
    <row r="87" spans="2:9" x14ac:dyDescent="0.2">
      <c r="B87" s="2"/>
      <c r="C87" s="2"/>
      <c r="D87" s="2"/>
      <c r="E87" s="2"/>
      <c r="F87" s="2"/>
      <c r="G87" s="2"/>
      <c r="H87" s="2"/>
      <c r="I87" s="2"/>
    </row>
    <row r="88" spans="2:9" x14ac:dyDescent="0.2">
      <c r="B88" s="2"/>
      <c r="C88" s="2"/>
      <c r="D88" s="2"/>
      <c r="E88" s="2"/>
      <c r="F88" s="2"/>
      <c r="G88" s="2"/>
      <c r="H88" s="2"/>
      <c r="I88" s="2"/>
    </row>
    <row r="89" spans="2:9" x14ac:dyDescent="0.2">
      <c r="B89" s="2"/>
      <c r="C89" s="2"/>
      <c r="D89" s="2"/>
      <c r="E89" s="2"/>
      <c r="F89" s="2"/>
      <c r="G89" s="2"/>
      <c r="H89" s="2"/>
      <c r="I89" s="2"/>
    </row>
    <row r="90" spans="2:9" x14ac:dyDescent="0.2">
      <c r="B90" s="2"/>
      <c r="C90" s="2"/>
      <c r="D90" s="2"/>
      <c r="E90" s="2"/>
      <c r="F90" s="2"/>
      <c r="G90" s="2"/>
      <c r="H90" s="2"/>
      <c r="I90" s="2"/>
    </row>
    <row r="91" spans="2:9" x14ac:dyDescent="0.2">
      <c r="B91" s="2"/>
      <c r="C91" s="2"/>
      <c r="D91" s="2"/>
      <c r="E91" s="2"/>
      <c r="F91" s="2"/>
      <c r="G91" s="2"/>
      <c r="H91" s="2"/>
      <c r="I91" s="2"/>
    </row>
    <row r="92" spans="2:9" x14ac:dyDescent="0.2">
      <c r="B92" s="2"/>
      <c r="C92" s="2"/>
      <c r="D92" s="2"/>
      <c r="E92" s="2"/>
      <c r="F92" s="2"/>
      <c r="G92" s="2"/>
      <c r="H92" s="2"/>
      <c r="I92" s="2"/>
    </row>
    <row r="93" spans="2:9" x14ac:dyDescent="0.2">
      <c r="B93" s="2"/>
      <c r="C93" s="2"/>
      <c r="D93" s="2"/>
      <c r="E93" s="2"/>
      <c r="F93" s="2"/>
      <c r="G93" s="2"/>
      <c r="H93" s="2"/>
      <c r="I93" s="2"/>
    </row>
    <row r="94" spans="2:9" x14ac:dyDescent="0.2">
      <c r="B94" s="2"/>
      <c r="C94" s="2"/>
      <c r="D94" s="2"/>
      <c r="E94" s="2"/>
      <c r="F94" s="2"/>
      <c r="G94" s="2"/>
      <c r="H94" s="2"/>
      <c r="I94" s="2"/>
    </row>
    <row r="95" spans="2:9" x14ac:dyDescent="0.2">
      <c r="B95" s="2"/>
      <c r="C95" s="2"/>
      <c r="D95" s="2"/>
      <c r="E95" s="2"/>
      <c r="F95" s="2"/>
      <c r="G95" s="2"/>
      <c r="H95" s="2"/>
      <c r="I95" s="2"/>
    </row>
    <row r="96" spans="2:9" x14ac:dyDescent="0.2">
      <c r="B96" s="2"/>
      <c r="C96" s="2"/>
      <c r="D96" s="2"/>
      <c r="E96" s="2"/>
      <c r="F96" s="2"/>
      <c r="G96" s="2"/>
      <c r="H96" s="2"/>
      <c r="I96" s="2"/>
    </row>
    <row r="97" spans="2:9" x14ac:dyDescent="0.2">
      <c r="B97" s="2"/>
      <c r="C97" s="2"/>
      <c r="D97" s="2"/>
      <c r="E97" s="2"/>
      <c r="F97" s="2"/>
      <c r="G97" s="2"/>
      <c r="H97" s="2"/>
      <c r="I97" s="2"/>
    </row>
    <row r="98" spans="2:9" x14ac:dyDescent="0.2">
      <c r="B98" s="2"/>
      <c r="C98" s="2"/>
      <c r="D98" s="2"/>
      <c r="E98" s="2"/>
      <c r="F98" s="2"/>
      <c r="G98" s="2"/>
      <c r="H98" s="2"/>
      <c r="I98" s="2"/>
    </row>
    <row r="99" spans="2:9" x14ac:dyDescent="0.2">
      <c r="B99" s="2"/>
      <c r="C99" s="2"/>
      <c r="D99" s="2"/>
      <c r="E99" s="2"/>
      <c r="F99" s="2"/>
      <c r="G99" s="2"/>
      <c r="H99" s="2"/>
      <c r="I99" s="2"/>
    </row>
    <row r="100" spans="2:9" x14ac:dyDescent="0.2">
      <c r="B100" s="2"/>
      <c r="C100" s="2"/>
      <c r="D100" s="2"/>
      <c r="E100" s="2"/>
      <c r="F100" s="2"/>
      <c r="G100" s="2"/>
      <c r="H100" s="2"/>
      <c r="I100" s="2"/>
    </row>
    <row r="101" spans="2:9" x14ac:dyDescent="0.2">
      <c r="B101" s="2"/>
      <c r="C101" s="2"/>
      <c r="D101" s="2"/>
      <c r="E101" s="2"/>
      <c r="F101" s="2"/>
      <c r="G101" s="2"/>
      <c r="H101" s="2"/>
      <c r="I101" s="2"/>
    </row>
    <row r="102" spans="2:9" x14ac:dyDescent="0.2">
      <c r="B102" s="2"/>
      <c r="C102" s="2"/>
      <c r="D102" s="2"/>
      <c r="E102" s="2"/>
      <c r="F102" s="2"/>
      <c r="G102" s="2"/>
      <c r="H102" s="2"/>
      <c r="I102" s="2"/>
    </row>
    <row r="103" spans="2:9" x14ac:dyDescent="0.2">
      <c r="B103" s="2"/>
      <c r="C103" s="2"/>
      <c r="D103" s="2"/>
      <c r="E103" s="2"/>
      <c r="F103" s="2"/>
      <c r="G103" s="2"/>
      <c r="H103" s="2"/>
      <c r="I103" s="2"/>
    </row>
    <row r="104" spans="2:9" x14ac:dyDescent="0.2">
      <c r="B104" s="2"/>
      <c r="C104" s="2"/>
      <c r="D104" s="2"/>
      <c r="E104" s="2"/>
      <c r="F104" s="2"/>
      <c r="G104" s="2"/>
      <c r="H104" s="2"/>
      <c r="I104" s="2"/>
    </row>
    <row r="105" spans="2:9" x14ac:dyDescent="0.2">
      <c r="B105" s="2"/>
      <c r="C105" s="2"/>
      <c r="D105" s="2"/>
      <c r="E105" s="2"/>
      <c r="F105" s="2"/>
      <c r="G105" s="2"/>
      <c r="H105" s="2"/>
      <c r="I105" s="2"/>
    </row>
    <row r="106" spans="2:9" x14ac:dyDescent="0.2">
      <c r="B106" s="2"/>
      <c r="C106" s="2"/>
      <c r="D106" s="2"/>
      <c r="E106" s="2"/>
      <c r="F106" s="2"/>
      <c r="G106" s="2"/>
      <c r="H106" s="2"/>
      <c r="I106" s="2"/>
    </row>
    <row r="107" spans="2:9" x14ac:dyDescent="0.2">
      <c r="B107" s="2"/>
      <c r="C107" s="2"/>
      <c r="D107" s="2"/>
      <c r="E107" s="2"/>
      <c r="F107" s="2"/>
      <c r="G107" s="2"/>
      <c r="H107" s="2"/>
      <c r="I107" s="2"/>
    </row>
    <row r="108" spans="2:9" x14ac:dyDescent="0.2">
      <c r="B108" s="2"/>
      <c r="C108" s="2"/>
      <c r="D108" s="2"/>
      <c r="E108" s="2"/>
      <c r="F108" s="2"/>
      <c r="G108" s="2"/>
      <c r="H108" s="2"/>
      <c r="I108" s="2"/>
    </row>
    <row r="109" spans="2:9" x14ac:dyDescent="0.2">
      <c r="B109" s="2"/>
      <c r="C109" s="2"/>
      <c r="D109" s="2"/>
      <c r="E109" s="2"/>
      <c r="F109" s="2"/>
      <c r="G109" s="2"/>
      <c r="H109" s="2"/>
      <c r="I109" s="2"/>
    </row>
    <row r="110" spans="2:9" x14ac:dyDescent="0.2">
      <c r="B110" s="2"/>
      <c r="C110" s="2"/>
      <c r="D110" s="2"/>
      <c r="E110" s="2"/>
      <c r="F110" s="2"/>
      <c r="G110" s="2"/>
      <c r="H110" s="2"/>
      <c r="I110" s="2"/>
    </row>
    <row r="111" spans="2:9" x14ac:dyDescent="0.2">
      <c r="B111" s="2"/>
      <c r="C111" s="2"/>
      <c r="D111" s="2"/>
      <c r="E111" s="2"/>
      <c r="F111" s="2"/>
      <c r="G111" s="2"/>
      <c r="H111" s="2"/>
      <c r="I111" s="2"/>
    </row>
    <row r="112" spans="2:9" x14ac:dyDescent="0.2">
      <c r="B112" s="2"/>
      <c r="C112" s="2"/>
      <c r="D112" s="2"/>
      <c r="E112" s="2"/>
      <c r="F112" s="2"/>
      <c r="G112" s="2"/>
      <c r="H112" s="2"/>
      <c r="I112" s="2"/>
    </row>
    <row r="113" spans="2:9" x14ac:dyDescent="0.2">
      <c r="B113" s="2"/>
      <c r="C113" s="2"/>
      <c r="D113" s="2"/>
      <c r="E113" s="2"/>
      <c r="F113" s="2"/>
      <c r="G113" s="2"/>
      <c r="H113" s="2"/>
      <c r="I113" s="2"/>
    </row>
    <row r="114" spans="2:9" x14ac:dyDescent="0.2">
      <c r="B114" s="2"/>
      <c r="C114" s="2"/>
      <c r="D114" s="2"/>
      <c r="E114" s="2"/>
      <c r="F114" s="2"/>
      <c r="G114" s="2"/>
      <c r="H114" s="2"/>
      <c r="I114" s="2"/>
    </row>
    <row r="115" spans="2:9" x14ac:dyDescent="0.2">
      <c r="B115" s="2"/>
      <c r="C115" s="2"/>
      <c r="D115" s="2"/>
      <c r="E115" s="2"/>
      <c r="F115" s="2"/>
      <c r="G115" s="2"/>
      <c r="H115" s="2"/>
      <c r="I115" s="2"/>
    </row>
    <row r="116" spans="2:9" x14ac:dyDescent="0.2">
      <c r="B116" s="2"/>
      <c r="C116" s="2"/>
      <c r="D116" s="2"/>
      <c r="E116" s="2"/>
      <c r="F116" s="2"/>
      <c r="G116" s="2"/>
      <c r="H116" s="2"/>
      <c r="I116" s="2"/>
    </row>
    <row r="117" spans="2:9" x14ac:dyDescent="0.2">
      <c r="B117" s="2"/>
      <c r="C117" s="2"/>
      <c r="D117" s="2"/>
      <c r="E117" s="2"/>
      <c r="F117" s="2"/>
      <c r="G117" s="2"/>
      <c r="H117" s="2"/>
      <c r="I117" s="2"/>
    </row>
    <row r="118" spans="2:9" x14ac:dyDescent="0.2">
      <c r="B118" s="2"/>
      <c r="C118" s="2"/>
      <c r="D118" s="2"/>
      <c r="E118" s="2"/>
      <c r="F118" s="2"/>
      <c r="G118" s="2"/>
      <c r="H118" s="2"/>
      <c r="I118" s="2"/>
    </row>
    <row r="119" spans="2:9" x14ac:dyDescent="0.2">
      <c r="B119" s="2"/>
      <c r="C119" s="2"/>
      <c r="D119" s="2"/>
      <c r="E119" s="2"/>
      <c r="F119" s="2"/>
      <c r="G119" s="2"/>
      <c r="H119" s="2"/>
      <c r="I119" s="2"/>
    </row>
    <row r="120" spans="2:9" x14ac:dyDescent="0.2">
      <c r="B120" s="2"/>
      <c r="C120" s="2"/>
      <c r="D120" s="2"/>
      <c r="E120" s="2"/>
      <c r="F120" s="2"/>
      <c r="G120" s="2"/>
      <c r="H120" s="2"/>
      <c r="I120" s="2"/>
    </row>
    <row r="121" spans="2:9" x14ac:dyDescent="0.2">
      <c r="B121" s="2"/>
      <c r="C121" s="2"/>
      <c r="D121" s="2"/>
      <c r="E121" s="2"/>
      <c r="F121" s="2"/>
      <c r="G121" s="2"/>
      <c r="H121" s="2"/>
      <c r="I121" s="2"/>
    </row>
    <row r="122" spans="2:9" x14ac:dyDescent="0.2">
      <c r="B122" s="2"/>
      <c r="C122" s="2"/>
      <c r="D122" s="2"/>
      <c r="E122" s="2"/>
      <c r="F122" s="2"/>
      <c r="G122" s="2"/>
      <c r="H122" s="2"/>
      <c r="I122" s="2"/>
    </row>
    <row r="123" spans="2:9" x14ac:dyDescent="0.2">
      <c r="B123" s="2"/>
      <c r="C123" s="2"/>
      <c r="D123" s="2"/>
      <c r="E123" s="2"/>
      <c r="F123" s="2"/>
      <c r="G123" s="2"/>
      <c r="H123" s="2"/>
      <c r="I123" s="2"/>
    </row>
    <row r="124" spans="2:9" x14ac:dyDescent="0.2">
      <c r="B124" s="2"/>
      <c r="C124" s="2"/>
      <c r="D124" s="2"/>
      <c r="E124" s="2"/>
      <c r="F124" s="2"/>
      <c r="G124" s="2"/>
      <c r="H124" s="2"/>
      <c r="I124" s="2"/>
    </row>
    <row r="125" spans="2:9" x14ac:dyDescent="0.2">
      <c r="B125" s="2"/>
      <c r="C125" s="2"/>
      <c r="D125" s="2"/>
      <c r="E125" s="2"/>
      <c r="F125" s="2"/>
      <c r="G125" s="2"/>
      <c r="H125" s="2"/>
      <c r="I125" s="2"/>
    </row>
    <row r="126" spans="2:9" x14ac:dyDescent="0.2">
      <c r="B126" s="2"/>
      <c r="C126" s="2"/>
      <c r="D126" s="2"/>
      <c r="E126" s="2"/>
      <c r="F126" s="2"/>
      <c r="G126" s="2"/>
      <c r="H126" s="2"/>
      <c r="I126" s="2"/>
    </row>
    <row r="127" spans="2:9" x14ac:dyDescent="0.2">
      <c r="B127" s="2"/>
      <c r="C127" s="2"/>
      <c r="D127" s="2"/>
      <c r="E127" s="2"/>
      <c r="F127" s="2"/>
      <c r="G127" s="2"/>
      <c r="H127" s="2"/>
      <c r="I127" s="2"/>
    </row>
    <row r="128" spans="2:9" x14ac:dyDescent="0.2">
      <c r="B128" s="2"/>
      <c r="C128" s="2"/>
      <c r="D128" s="2"/>
      <c r="E128" s="2"/>
      <c r="F128" s="2"/>
      <c r="G128" s="2"/>
      <c r="H128" s="2"/>
      <c r="I128" s="2"/>
    </row>
    <row r="129" spans="2:9" x14ac:dyDescent="0.2">
      <c r="B129" s="2"/>
      <c r="C129" s="2"/>
      <c r="D129" s="2"/>
      <c r="E129" s="2"/>
      <c r="F129" s="2"/>
      <c r="G129" s="2"/>
      <c r="H129" s="2"/>
      <c r="I129" s="2"/>
    </row>
    <row r="130" spans="2:9" x14ac:dyDescent="0.2">
      <c r="B130" s="2"/>
      <c r="C130" s="2"/>
      <c r="D130" s="2"/>
      <c r="E130" s="2"/>
      <c r="F130" s="2"/>
      <c r="G130" s="2"/>
      <c r="H130" s="2"/>
      <c r="I130" s="2"/>
    </row>
    <row r="131" spans="2:9" x14ac:dyDescent="0.2">
      <c r="B131" s="2"/>
      <c r="C131" s="2"/>
      <c r="D131" s="2"/>
      <c r="E131" s="2"/>
      <c r="F131" s="2"/>
      <c r="G131" s="2"/>
      <c r="H131" s="2"/>
      <c r="I131" s="2"/>
    </row>
    <row r="132" spans="2:9" x14ac:dyDescent="0.2">
      <c r="B132" s="2"/>
      <c r="C132" s="2"/>
      <c r="D132" s="2"/>
      <c r="E132" s="2"/>
      <c r="F132" s="2"/>
      <c r="G132" s="2"/>
      <c r="H132" s="2"/>
      <c r="I132" s="2"/>
    </row>
    <row r="133" spans="2:9" x14ac:dyDescent="0.2">
      <c r="B133" s="2"/>
      <c r="C133" s="2"/>
      <c r="D133" s="2"/>
      <c r="E133" s="2"/>
      <c r="F133" s="2"/>
      <c r="G133" s="2"/>
      <c r="H133" s="2"/>
      <c r="I133" s="2"/>
    </row>
    <row r="134" spans="2:9" x14ac:dyDescent="0.2">
      <c r="B134" s="2"/>
      <c r="C134" s="2"/>
      <c r="D134" s="2"/>
      <c r="E134" s="2"/>
      <c r="F134" s="2"/>
      <c r="G134" s="2"/>
      <c r="H134" s="2"/>
      <c r="I134" s="2"/>
    </row>
    <row r="135" spans="2:9" x14ac:dyDescent="0.2">
      <c r="B135" s="2"/>
      <c r="C135" s="2"/>
      <c r="D135" s="2"/>
      <c r="E135" s="2"/>
      <c r="F135" s="2"/>
      <c r="G135" s="2"/>
      <c r="H135" s="2"/>
      <c r="I135" s="2"/>
    </row>
    <row r="136" spans="2:9" x14ac:dyDescent="0.2">
      <c r="B136" s="2"/>
      <c r="C136" s="2"/>
      <c r="D136" s="2"/>
      <c r="E136" s="2"/>
      <c r="F136" s="2"/>
      <c r="G136" s="2"/>
      <c r="H136" s="2"/>
      <c r="I136" s="2"/>
    </row>
    <row r="137" spans="2:9" x14ac:dyDescent="0.2">
      <c r="B137" s="2"/>
      <c r="C137" s="2"/>
      <c r="D137" s="2"/>
      <c r="E137" s="2"/>
      <c r="F137" s="2"/>
      <c r="G137" s="2"/>
      <c r="H137" s="2"/>
      <c r="I137" s="2"/>
    </row>
    <row r="138" spans="2:9" x14ac:dyDescent="0.2">
      <c r="B138" s="2"/>
      <c r="C138" s="2"/>
      <c r="D138" s="2"/>
      <c r="E138" s="2"/>
      <c r="F138" s="2"/>
      <c r="G138" s="2"/>
      <c r="H138" s="2"/>
      <c r="I138" s="2"/>
    </row>
    <row r="139" spans="2:9" x14ac:dyDescent="0.2">
      <c r="B139" s="2"/>
      <c r="C139" s="2"/>
      <c r="D139" s="2"/>
      <c r="E139" s="2"/>
      <c r="F139" s="2"/>
      <c r="G139" s="2"/>
      <c r="H139" s="2"/>
      <c r="I139" s="2"/>
    </row>
    <row r="140" spans="2:9" x14ac:dyDescent="0.2">
      <c r="B140" s="2"/>
      <c r="C140" s="2"/>
      <c r="D140" s="2"/>
      <c r="E140" s="2"/>
      <c r="F140" s="2"/>
      <c r="G140" s="2"/>
      <c r="H140" s="2"/>
      <c r="I140" s="2"/>
    </row>
    <row r="141" spans="2:9" x14ac:dyDescent="0.2">
      <c r="B141" s="2"/>
      <c r="C141" s="2"/>
      <c r="D141" s="2"/>
      <c r="E141" s="2"/>
      <c r="F141" s="2"/>
      <c r="G141" s="2"/>
      <c r="H141" s="2"/>
      <c r="I141" s="2"/>
    </row>
    <row r="142" spans="2:9" x14ac:dyDescent="0.2">
      <c r="B142" s="2"/>
      <c r="C142" s="2"/>
      <c r="D142" s="2"/>
      <c r="E142" s="2"/>
      <c r="F142" s="2"/>
      <c r="G142" s="2"/>
      <c r="H142" s="2"/>
      <c r="I142" s="2"/>
    </row>
    <row r="143" spans="2:9" x14ac:dyDescent="0.2">
      <c r="B143" s="2"/>
      <c r="C143" s="2"/>
      <c r="D143" s="2"/>
      <c r="E143" s="2"/>
      <c r="F143" s="2"/>
      <c r="G143" s="2"/>
      <c r="H143" s="2"/>
      <c r="I143" s="2"/>
    </row>
    <row r="144" spans="2:9" x14ac:dyDescent="0.2">
      <c r="B144" s="2"/>
      <c r="C144" s="2"/>
      <c r="D144" s="2"/>
      <c r="E144" s="2"/>
      <c r="F144" s="2"/>
      <c r="G144" s="2"/>
      <c r="H144" s="2"/>
      <c r="I144" s="2"/>
    </row>
    <row r="145" spans="2:9" x14ac:dyDescent="0.2">
      <c r="B145" s="2"/>
      <c r="C145" s="2"/>
      <c r="D145" s="2"/>
      <c r="E145" s="2"/>
      <c r="F145" s="2"/>
      <c r="G145" s="2"/>
      <c r="H145" s="2"/>
      <c r="I145" s="2"/>
    </row>
    <row r="146" spans="2:9" x14ac:dyDescent="0.2">
      <c r="B146" s="2"/>
      <c r="C146" s="2"/>
      <c r="D146" s="2"/>
      <c r="E146" s="2"/>
      <c r="F146" s="2"/>
      <c r="G146" s="2"/>
      <c r="H146" s="2"/>
      <c r="I146" s="2"/>
    </row>
    <row r="147" spans="2:9" x14ac:dyDescent="0.2">
      <c r="B147" s="2"/>
      <c r="C147" s="2"/>
      <c r="D147" s="2"/>
      <c r="E147" s="2"/>
      <c r="F147" s="2"/>
      <c r="G147" s="2"/>
      <c r="H147" s="2"/>
      <c r="I147" s="2"/>
    </row>
    <row r="148" spans="2:9" x14ac:dyDescent="0.2">
      <c r="B148" s="2"/>
      <c r="C148" s="2"/>
      <c r="D148" s="2"/>
      <c r="E148" s="2"/>
      <c r="F148" s="2"/>
      <c r="G148" s="2"/>
      <c r="H148" s="2"/>
      <c r="I148" s="2"/>
    </row>
    <row r="149" spans="2:9" x14ac:dyDescent="0.2">
      <c r="B149" s="2"/>
      <c r="C149" s="2"/>
      <c r="D149" s="2"/>
      <c r="E149" s="2"/>
      <c r="F149" s="2"/>
      <c r="G149" s="2"/>
      <c r="H149" s="2"/>
      <c r="I149" s="2"/>
    </row>
    <row r="150" spans="2:9" x14ac:dyDescent="0.2">
      <c r="B150" s="2"/>
      <c r="C150" s="2"/>
      <c r="D150" s="2"/>
      <c r="E150" s="2"/>
      <c r="F150" s="2"/>
      <c r="G150" s="2"/>
      <c r="H150" s="2"/>
      <c r="I150" s="2"/>
    </row>
    <row r="151" spans="2:9" x14ac:dyDescent="0.2">
      <c r="B151" s="2"/>
      <c r="C151" s="2"/>
      <c r="D151" s="2"/>
      <c r="E151" s="2"/>
      <c r="F151" s="2"/>
      <c r="G151" s="2"/>
      <c r="H151" s="2"/>
      <c r="I151" s="2"/>
    </row>
    <row r="152" spans="2:9" x14ac:dyDescent="0.2">
      <c r="B152" s="2"/>
      <c r="C152" s="2"/>
      <c r="D152" s="2"/>
      <c r="E152" s="2"/>
      <c r="F152" s="2"/>
      <c r="G152" s="2"/>
      <c r="H152" s="2"/>
      <c r="I152" s="2"/>
    </row>
    <row r="153" spans="2:9" x14ac:dyDescent="0.2">
      <c r="B153" s="2"/>
      <c r="C153" s="2"/>
      <c r="D153" s="2"/>
      <c r="E153" s="2"/>
      <c r="F153" s="2"/>
      <c r="G153" s="2"/>
      <c r="H153" s="2"/>
      <c r="I153" s="2"/>
    </row>
    <row r="154" spans="2:9" x14ac:dyDescent="0.2">
      <c r="B154" s="2"/>
      <c r="C154" s="2"/>
      <c r="D154" s="2"/>
      <c r="E154" s="2"/>
      <c r="F154" s="2"/>
      <c r="G154" s="2"/>
      <c r="H154" s="2"/>
      <c r="I154" s="2"/>
    </row>
    <row r="155" spans="2:9" x14ac:dyDescent="0.2">
      <c r="B155" s="2"/>
      <c r="C155" s="2"/>
      <c r="D155" s="2"/>
      <c r="E155" s="2"/>
      <c r="F155" s="2"/>
      <c r="G155" s="2"/>
      <c r="H155" s="2"/>
      <c r="I155" s="2"/>
    </row>
    <row r="156" spans="2:9" x14ac:dyDescent="0.2">
      <c r="B156" s="2"/>
      <c r="C156" s="2"/>
      <c r="D156" s="2"/>
      <c r="E156" s="2"/>
      <c r="F156" s="2"/>
      <c r="G156" s="2"/>
      <c r="H156" s="2"/>
      <c r="I156" s="2"/>
    </row>
    <row r="157" spans="2:9" x14ac:dyDescent="0.2">
      <c r="B157" s="2"/>
      <c r="C157" s="2"/>
      <c r="D157" s="2"/>
      <c r="E157" s="2"/>
      <c r="F157" s="2"/>
      <c r="G157" s="2"/>
      <c r="H157" s="2"/>
      <c r="I157" s="2"/>
    </row>
    <row r="158" spans="2:9" x14ac:dyDescent="0.2">
      <c r="B158" s="2"/>
      <c r="C158" s="2"/>
      <c r="D158" s="2"/>
      <c r="E158" s="2"/>
      <c r="F158" s="2"/>
      <c r="G158" s="2"/>
      <c r="H158" s="2"/>
      <c r="I158" s="2"/>
    </row>
    <row r="159" spans="2:9" x14ac:dyDescent="0.2">
      <c r="B159" s="2"/>
      <c r="C159" s="2"/>
      <c r="D159" s="2"/>
      <c r="E159" s="2"/>
      <c r="F159" s="2"/>
      <c r="G159" s="2"/>
      <c r="H159" s="2"/>
      <c r="I159" s="2"/>
    </row>
    <row r="160" spans="2:9" x14ac:dyDescent="0.2">
      <c r="B160" s="2"/>
      <c r="C160" s="2"/>
      <c r="D160" s="2"/>
      <c r="E160" s="2"/>
      <c r="F160" s="2"/>
      <c r="G160" s="2"/>
      <c r="H160" s="2"/>
      <c r="I160" s="2"/>
    </row>
    <row r="161" spans="2:9" x14ac:dyDescent="0.2">
      <c r="B161" s="2"/>
      <c r="C161" s="2"/>
      <c r="D161" s="2"/>
      <c r="E161" s="2"/>
      <c r="F161" s="2"/>
      <c r="G161" s="2"/>
      <c r="H161" s="2"/>
      <c r="I161" s="2"/>
    </row>
    <row r="162" spans="2:9" x14ac:dyDescent="0.2">
      <c r="B162" s="2"/>
      <c r="C162" s="2"/>
      <c r="D162" s="2"/>
      <c r="E162" s="2"/>
      <c r="F162" s="2"/>
      <c r="G162" s="2"/>
      <c r="H162" s="2"/>
      <c r="I162" s="2"/>
    </row>
    <row r="163" spans="2:9" x14ac:dyDescent="0.2">
      <c r="B163" s="2"/>
      <c r="C163" s="2"/>
      <c r="D163" s="2"/>
      <c r="E163" s="2"/>
      <c r="F163" s="2"/>
      <c r="G163" s="2"/>
      <c r="H163" s="2"/>
      <c r="I163" s="2"/>
    </row>
    <row r="164" spans="2:9" x14ac:dyDescent="0.2">
      <c r="B164" s="2"/>
      <c r="C164" s="2"/>
      <c r="D164" s="2"/>
      <c r="E164" s="2"/>
      <c r="F164" s="2"/>
      <c r="G164" s="2"/>
      <c r="H164" s="2"/>
      <c r="I164" s="2"/>
    </row>
    <row r="165" spans="2:9" x14ac:dyDescent="0.2">
      <c r="B165" s="2"/>
      <c r="C165" s="2"/>
      <c r="D165" s="2"/>
      <c r="E165" s="2"/>
      <c r="F165" s="2"/>
      <c r="G165" s="2"/>
      <c r="H165" s="2"/>
      <c r="I165" s="2"/>
    </row>
    <row r="166" spans="2:9" x14ac:dyDescent="0.2">
      <c r="B166" s="2"/>
      <c r="C166" s="2"/>
      <c r="D166" s="2"/>
      <c r="E166" s="2"/>
      <c r="F166" s="2"/>
      <c r="G166" s="2"/>
      <c r="H166" s="2"/>
      <c r="I166" s="2"/>
    </row>
    <row r="167" spans="2:9" x14ac:dyDescent="0.2">
      <c r="B167" s="2"/>
      <c r="C167" s="2"/>
      <c r="D167" s="2"/>
      <c r="E167" s="2"/>
      <c r="F167" s="2"/>
      <c r="G167" s="2"/>
      <c r="H167" s="2"/>
      <c r="I167" s="2"/>
    </row>
    <row r="168" spans="2:9" x14ac:dyDescent="0.2">
      <c r="B168" s="2"/>
      <c r="C168" s="2"/>
      <c r="D168" s="2"/>
      <c r="E168" s="2"/>
      <c r="F168" s="2"/>
      <c r="G168" s="2"/>
      <c r="H168" s="2"/>
      <c r="I168" s="2"/>
    </row>
    <row r="169" spans="2:9" x14ac:dyDescent="0.2">
      <c r="B169" s="2"/>
      <c r="C169" s="2"/>
      <c r="D169" s="2"/>
      <c r="E169" s="2"/>
      <c r="F169" s="2"/>
      <c r="G169" s="2"/>
      <c r="H169" s="2"/>
      <c r="I169" s="2"/>
    </row>
    <row r="170" spans="2:9" x14ac:dyDescent="0.2">
      <c r="B170" s="2"/>
      <c r="C170" s="2"/>
      <c r="D170" s="2"/>
      <c r="E170" s="2"/>
      <c r="F170" s="2"/>
      <c r="G170" s="2"/>
      <c r="H170" s="2"/>
      <c r="I170" s="2"/>
    </row>
    <row r="171" spans="2:9" x14ac:dyDescent="0.2">
      <c r="B171" s="2"/>
      <c r="C171" s="2"/>
      <c r="D171" s="2"/>
      <c r="E171" s="2"/>
      <c r="F171" s="2"/>
      <c r="G171" s="2"/>
      <c r="H171" s="2"/>
      <c r="I171" s="2"/>
    </row>
    <row r="172" spans="2:9" x14ac:dyDescent="0.2">
      <c r="B172" s="2"/>
      <c r="C172" s="2"/>
      <c r="D172" s="2"/>
      <c r="E172" s="2"/>
      <c r="F172" s="2"/>
      <c r="G172" s="2"/>
      <c r="H172" s="2"/>
      <c r="I172" s="2"/>
    </row>
    <row r="173" spans="2:9" x14ac:dyDescent="0.2">
      <c r="B173" s="2"/>
      <c r="C173" s="2"/>
      <c r="D173" s="2"/>
      <c r="E173" s="2"/>
      <c r="F173" s="2"/>
      <c r="G173" s="2"/>
      <c r="H173" s="2"/>
      <c r="I173" s="2"/>
    </row>
    <row r="174" spans="2:9" x14ac:dyDescent="0.2">
      <c r="B174" s="2"/>
      <c r="C174" s="2"/>
      <c r="D174" s="2"/>
      <c r="E174" s="2"/>
      <c r="F174" s="2"/>
      <c r="G174" s="2"/>
      <c r="H174" s="2"/>
      <c r="I174" s="2"/>
    </row>
    <row r="175" spans="2:9" x14ac:dyDescent="0.2">
      <c r="B175" s="2"/>
      <c r="C175" s="2"/>
      <c r="D175" s="2"/>
      <c r="E175" s="2"/>
      <c r="F175" s="2"/>
      <c r="G175" s="2"/>
      <c r="H175" s="2"/>
      <c r="I175" s="2"/>
    </row>
    <row r="176" spans="2:9" x14ac:dyDescent="0.2">
      <c r="B176" s="2"/>
      <c r="C176" s="2"/>
      <c r="D176" s="2"/>
      <c r="E176" s="2"/>
      <c r="F176" s="2"/>
      <c r="G176" s="2"/>
      <c r="H176" s="2"/>
      <c r="I176" s="2"/>
    </row>
    <row r="177" spans="2:9" x14ac:dyDescent="0.2">
      <c r="B177" s="2"/>
      <c r="C177" s="2"/>
      <c r="D177" s="2"/>
      <c r="E177" s="2"/>
      <c r="F177" s="2"/>
      <c r="G177" s="2"/>
      <c r="H177" s="2"/>
      <c r="I177" s="2"/>
    </row>
    <row r="178" spans="2:9" x14ac:dyDescent="0.2">
      <c r="B178" s="2"/>
      <c r="C178" s="2"/>
      <c r="D178" s="2"/>
      <c r="E178" s="2"/>
      <c r="F178" s="2"/>
      <c r="G178" s="2"/>
      <c r="H178" s="2"/>
      <c r="I178" s="2"/>
    </row>
    <row r="179" spans="2:9" x14ac:dyDescent="0.2">
      <c r="B179" s="2"/>
      <c r="C179" s="2"/>
      <c r="D179" s="2"/>
      <c r="E179" s="2"/>
      <c r="F179" s="2"/>
      <c r="G179" s="2"/>
      <c r="H179" s="2"/>
      <c r="I179" s="2"/>
    </row>
    <row r="180" spans="2:9" x14ac:dyDescent="0.2">
      <c r="B180" s="2"/>
      <c r="C180" s="2"/>
      <c r="D180" s="2"/>
      <c r="E180" s="2"/>
      <c r="F180" s="2"/>
      <c r="G180" s="2"/>
      <c r="H180" s="2"/>
      <c r="I180" s="2"/>
    </row>
    <row r="181" spans="2:9" x14ac:dyDescent="0.2">
      <c r="B181" s="2"/>
      <c r="C181" s="2"/>
      <c r="D181" s="2"/>
      <c r="E181" s="2"/>
      <c r="F181" s="2"/>
      <c r="G181" s="2"/>
      <c r="H181" s="2"/>
      <c r="I181" s="2"/>
    </row>
    <row r="182" spans="2:9" x14ac:dyDescent="0.2">
      <c r="B182" s="2"/>
      <c r="C182" s="2"/>
      <c r="D182" s="2"/>
      <c r="E182" s="2"/>
      <c r="F182" s="2"/>
      <c r="G182" s="2"/>
      <c r="H182" s="2"/>
      <c r="I182" s="2"/>
    </row>
    <row r="183" spans="2:9" x14ac:dyDescent="0.2">
      <c r="B183" s="2"/>
      <c r="C183" s="2"/>
      <c r="D183" s="2"/>
      <c r="E183" s="2"/>
      <c r="F183" s="2"/>
      <c r="G183" s="2"/>
      <c r="H183" s="2"/>
      <c r="I183" s="2"/>
    </row>
    <row r="184" spans="2:9" x14ac:dyDescent="0.2">
      <c r="B184" s="2"/>
      <c r="C184" s="2"/>
      <c r="D184" s="2"/>
      <c r="E184" s="2"/>
      <c r="F184" s="2"/>
      <c r="G184" s="2"/>
      <c r="H184" s="2"/>
      <c r="I184" s="2"/>
    </row>
    <row r="185" spans="2:9" x14ac:dyDescent="0.2">
      <c r="B185" s="2"/>
      <c r="C185" s="2"/>
      <c r="D185" s="2"/>
      <c r="E185" s="2"/>
      <c r="F185" s="2"/>
      <c r="G185" s="2"/>
      <c r="H185" s="2"/>
      <c r="I185" s="2"/>
    </row>
    <row r="186" spans="2:9" x14ac:dyDescent="0.2">
      <c r="B186" s="2"/>
      <c r="C186" s="2"/>
      <c r="D186" s="2"/>
      <c r="E186" s="2"/>
      <c r="F186" s="2"/>
      <c r="G186" s="2"/>
      <c r="H186" s="2"/>
      <c r="I186" s="2"/>
    </row>
    <row r="187" spans="2:9" x14ac:dyDescent="0.2">
      <c r="B187" s="2"/>
      <c r="C187" s="2"/>
      <c r="D187" s="2"/>
      <c r="E187" s="2"/>
      <c r="F187" s="2"/>
      <c r="G187" s="2"/>
      <c r="H187" s="2"/>
      <c r="I187" s="2"/>
    </row>
    <row r="188" spans="2:9" x14ac:dyDescent="0.2">
      <c r="B188" s="2"/>
      <c r="C188" s="2"/>
      <c r="D188" s="2"/>
      <c r="E188" s="2"/>
      <c r="F188" s="2"/>
      <c r="G188" s="2"/>
      <c r="H188" s="2"/>
      <c r="I188" s="2"/>
    </row>
    <row r="189" spans="2:9" x14ac:dyDescent="0.2">
      <c r="B189" s="2"/>
      <c r="C189" s="2"/>
      <c r="D189" s="2"/>
      <c r="E189" s="2"/>
      <c r="F189" s="2"/>
      <c r="G189" s="2"/>
      <c r="H189" s="2"/>
      <c r="I189" s="2"/>
    </row>
    <row r="190" spans="2:9" x14ac:dyDescent="0.2">
      <c r="B190" s="2"/>
      <c r="C190" s="2"/>
      <c r="D190" s="2"/>
      <c r="E190" s="2"/>
      <c r="F190" s="2"/>
      <c r="G190" s="2"/>
      <c r="H190" s="2"/>
      <c r="I190" s="2"/>
    </row>
    <row r="191" spans="2:9" x14ac:dyDescent="0.2">
      <c r="B191" s="2"/>
      <c r="C191" s="2"/>
      <c r="D191" s="2"/>
      <c r="E191" s="2"/>
      <c r="F191" s="2"/>
      <c r="G191" s="2"/>
      <c r="H191" s="2"/>
      <c r="I191" s="2"/>
    </row>
    <row r="192" spans="2:9" x14ac:dyDescent="0.2">
      <c r="B192" s="2"/>
      <c r="C192" s="2"/>
      <c r="D192" s="2"/>
      <c r="E192" s="2"/>
      <c r="F192" s="2"/>
      <c r="G192" s="2"/>
      <c r="H192" s="2"/>
      <c r="I192" s="2"/>
    </row>
    <row r="193" spans="2:9" x14ac:dyDescent="0.2">
      <c r="B193" s="2"/>
      <c r="C193" s="2"/>
      <c r="D193" s="2"/>
      <c r="E193" s="2"/>
      <c r="F193" s="2"/>
      <c r="G193" s="2"/>
      <c r="H193" s="2"/>
      <c r="I193" s="2"/>
    </row>
    <row r="194" spans="2:9" x14ac:dyDescent="0.2">
      <c r="B194" s="2"/>
      <c r="C194" s="2"/>
      <c r="D194" s="2"/>
      <c r="E194" s="2"/>
      <c r="F194" s="2"/>
      <c r="G194" s="2"/>
      <c r="H194" s="2"/>
      <c r="I194" s="2"/>
    </row>
    <row r="195" spans="2:9" x14ac:dyDescent="0.2">
      <c r="B195" s="2"/>
      <c r="C195" s="2"/>
      <c r="D195" s="2"/>
      <c r="E195" s="2"/>
      <c r="F195" s="2"/>
      <c r="G195" s="2"/>
      <c r="H195" s="2"/>
      <c r="I195" s="2"/>
    </row>
    <row r="196" spans="2:9" x14ac:dyDescent="0.2">
      <c r="B196" s="2"/>
      <c r="C196" s="2"/>
      <c r="D196" s="2"/>
      <c r="E196" s="2"/>
      <c r="F196" s="2"/>
      <c r="G196" s="2"/>
      <c r="H196" s="2"/>
      <c r="I196" s="2"/>
    </row>
    <row r="197" spans="2:9" x14ac:dyDescent="0.2">
      <c r="B197" s="2"/>
      <c r="C197" s="2"/>
      <c r="D197" s="2"/>
      <c r="E197" s="2"/>
      <c r="F197" s="2"/>
      <c r="G197" s="2"/>
      <c r="H197" s="2"/>
      <c r="I197" s="2"/>
    </row>
    <row r="198" spans="2:9" x14ac:dyDescent="0.2">
      <c r="B198" s="2"/>
      <c r="C198" s="2"/>
      <c r="D198" s="2"/>
      <c r="E198" s="2"/>
      <c r="F198" s="2"/>
      <c r="G198" s="2"/>
      <c r="H198" s="2"/>
      <c r="I198" s="2"/>
    </row>
    <row r="199" spans="2:9" x14ac:dyDescent="0.2">
      <c r="B199" s="2"/>
      <c r="C199" s="2"/>
      <c r="D199" s="2"/>
      <c r="E199" s="2"/>
      <c r="F199" s="2"/>
      <c r="G199" s="2"/>
      <c r="H199" s="2"/>
      <c r="I199" s="2"/>
    </row>
    <row r="200" spans="2:9" x14ac:dyDescent="0.2">
      <c r="B200" s="2"/>
      <c r="C200" s="2"/>
      <c r="D200" s="2"/>
      <c r="E200" s="2"/>
      <c r="F200" s="2"/>
      <c r="G200" s="2"/>
      <c r="H200" s="2"/>
      <c r="I200" s="2"/>
    </row>
    <row r="201" spans="2:9" x14ac:dyDescent="0.2">
      <c r="B201" s="2"/>
      <c r="C201" s="2"/>
      <c r="D201" s="2"/>
      <c r="E201" s="2"/>
      <c r="F201" s="2"/>
      <c r="G201" s="2"/>
      <c r="H201" s="2"/>
      <c r="I201" s="2"/>
    </row>
    <row r="202" spans="2:9" x14ac:dyDescent="0.2">
      <c r="B202" s="2"/>
      <c r="C202" s="2"/>
      <c r="D202" s="2"/>
      <c r="E202" s="2"/>
      <c r="F202" s="2"/>
      <c r="G202" s="2"/>
      <c r="H202" s="2"/>
      <c r="I202" s="2"/>
    </row>
    <row r="203" spans="2:9" x14ac:dyDescent="0.2">
      <c r="B203" s="2"/>
      <c r="C203" s="2"/>
      <c r="D203" s="2"/>
      <c r="E203" s="2"/>
      <c r="F203" s="2"/>
      <c r="G203" s="2"/>
      <c r="H203" s="2"/>
      <c r="I203" s="2"/>
    </row>
    <row r="204" spans="2:9" x14ac:dyDescent="0.2">
      <c r="B204" s="2"/>
      <c r="C204" s="2"/>
      <c r="D204" s="2"/>
      <c r="E204" s="2"/>
      <c r="F204" s="2"/>
      <c r="G204" s="2"/>
      <c r="H204" s="2"/>
      <c r="I204" s="2"/>
    </row>
    <row r="205" spans="2:9" x14ac:dyDescent="0.2">
      <c r="B205" s="2"/>
      <c r="C205" s="2"/>
      <c r="D205" s="2"/>
      <c r="E205" s="2"/>
      <c r="F205" s="2"/>
      <c r="G205" s="2"/>
      <c r="H205" s="2"/>
      <c r="I205" s="2"/>
    </row>
    <row r="206" spans="2:9" x14ac:dyDescent="0.2">
      <c r="B206" s="2"/>
      <c r="C206" s="2"/>
      <c r="D206" s="2"/>
      <c r="E206" s="2"/>
      <c r="F206" s="2"/>
      <c r="G206" s="2"/>
      <c r="H206" s="2"/>
      <c r="I206" s="2"/>
    </row>
    <row r="207" spans="2:9" x14ac:dyDescent="0.2">
      <c r="B207" s="2"/>
      <c r="C207" s="2"/>
      <c r="D207" s="2"/>
      <c r="E207" s="2"/>
      <c r="F207" s="2"/>
      <c r="G207" s="2"/>
      <c r="H207" s="2"/>
      <c r="I207" s="2"/>
    </row>
    <row r="208" spans="2:9" x14ac:dyDescent="0.2">
      <c r="B208" s="2"/>
      <c r="C208" s="2"/>
      <c r="D208" s="2"/>
      <c r="E208" s="2"/>
      <c r="F208" s="2"/>
      <c r="G208" s="2"/>
      <c r="H208" s="2"/>
      <c r="I208" s="2"/>
    </row>
    <row r="209" spans="2:9" x14ac:dyDescent="0.2">
      <c r="B209" s="2"/>
      <c r="C209" s="2"/>
      <c r="D209" s="2"/>
      <c r="E209" s="2"/>
      <c r="F209" s="2"/>
      <c r="G209" s="2"/>
      <c r="H209" s="2"/>
      <c r="I209" s="2"/>
    </row>
    <row r="210" spans="2:9" x14ac:dyDescent="0.2">
      <c r="B210" s="2"/>
      <c r="C210" s="2"/>
      <c r="D210" s="2"/>
      <c r="E210" s="2"/>
      <c r="F210" s="2"/>
      <c r="G210" s="2"/>
      <c r="H210" s="2"/>
      <c r="I210" s="2"/>
    </row>
    <row r="211" spans="2:9" x14ac:dyDescent="0.2">
      <c r="B211" s="2"/>
      <c r="C211" s="2"/>
      <c r="D211" s="2"/>
      <c r="E211" s="2"/>
      <c r="F211" s="2"/>
      <c r="G211" s="2"/>
      <c r="H211" s="2"/>
      <c r="I211" s="2"/>
    </row>
    <row r="212" spans="2:9" x14ac:dyDescent="0.2">
      <c r="B212" s="2"/>
      <c r="C212" s="2"/>
      <c r="D212" s="2"/>
      <c r="E212" s="2"/>
      <c r="F212" s="2"/>
      <c r="G212" s="2"/>
      <c r="H212" s="2"/>
      <c r="I212" s="2"/>
    </row>
    <row r="213" spans="2:9" x14ac:dyDescent="0.2">
      <c r="B213" s="2"/>
      <c r="C213" s="2"/>
      <c r="D213" s="2"/>
      <c r="E213" s="2"/>
      <c r="F213" s="2"/>
      <c r="G213" s="2"/>
      <c r="H213" s="2"/>
      <c r="I213" s="2"/>
    </row>
    <row r="214" spans="2:9" x14ac:dyDescent="0.2">
      <c r="B214" s="2"/>
      <c r="C214" s="2"/>
      <c r="D214" s="2"/>
      <c r="E214" s="2"/>
      <c r="F214" s="2"/>
      <c r="G214" s="2"/>
      <c r="H214" s="2"/>
      <c r="I214" s="2"/>
    </row>
    <row r="215" spans="2:9" x14ac:dyDescent="0.2">
      <c r="B215" s="2"/>
      <c r="C215" s="2"/>
      <c r="D215" s="2"/>
      <c r="E215" s="2"/>
      <c r="F215" s="2"/>
      <c r="G215" s="2"/>
      <c r="H215" s="2"/>
      <c r="I215" s="2"/>
    </row>
    <row r="216" spans="2:9" x14ac:dyDescent="0.2">
      <c r="B216" s="2"/>
      <c r="C216" s="2"/>
      <c r="D216" s="2"/>
      <c r="E216" s="2"/>
      <c r="F216" s="2"/>
      <c r="G216" s="2"/>
      <c r="H216" s="2"/>
      <c r="I216" s="2"/>
    </row>
    <row r="217" spans="2:9" x14ac:dyDescent="0.2">
      <c r="B217" s="2"/>
      <c r="C217" s="2"/>
      <c r="D217" s="2"/>
      <c r="E217" s="2"/>
      <c r="F217" s="2"/>
      <c r="G217" s="2"/>
      <c r="H217" s="2"/>
      <c r="I217" s="2"/>
    </row>
    <row r="218" spans="2:9" x14ac:dyDescent="0.2">
      <c r="B218" s="2"/>
      <c r="C218" s="2"/>
      <c r="D218" s="2"/>
      <c r="E218" s="2"/>
      <c r="F218" s="2"/>
      <c r="G218" s="2"/>
      <c r="H218" s="2"/>
      <c r="I218" s="2"/>
    </row>
    <row r="219" spans="2:9" x14ac:dyDescent="0.2">
      <c r="B219" s="2"/>
      <c r="C219" s="2"/>
      <c r="D219" s="2"/>
      <c r="E219" s="2"/>
      <c r="F219" s="2"/>
      <c r="G219" s="2"/>
      <c r="H219" s="2"/>
      <c r="I219" s="2"/>
    </row>
    <row r="220" spans="2:9" x14ac:dyDescent="0.2">
      <c r="B220" s="2"/>
      <c r="C220" s="2"/>
      <c r="D220" s="2"/>
      <c r="E220" s="2"/>
      <c r="F220" s="2"/>
      <c r="G220" s="2"/>
      <c r="H220" s="2"/>
      <c r="I220" s="2"/>
    </row>
    <row r="221" spans="2:9" x14ac:dyDescent="0.2">
      <c r="B221" s="2"/>
      <c r="C221" s="2"/>
      <c r="D221" s="2"/>
      <c r="E221" s="2"/>
      <c r="F221" s="2"/>
      <c r="G221" s="2"/>
      <c r="H221" s="2"/>
      <c r="I221" s="2"/>
    </row>
    <row r="222" spans="2:9" x14ac:dyDescent="0.2">
      <c r="B222" s="2"/>
      <c r="C222" s="2"/>
      <c r="D222" s="2"/>
      <c r="E222" s="2"/>
      <c r="F222" s="2"/>
      <c r="G222" s="2"/>
      <c r="H222" s="2"/>
      <c r="I222" s="2"/>
    </row>
    <row r="223" spans="2:9" x14ac:dyDescent="0.2">
      <c r="B223" s="2"/>
      <c r="C223" s="2"/>
      <c r="D223" s="2"/>
      <c r="E223" s="2"/>
      <c r="F223" s="2"/>
      <c r="G223" s="2"/>
      <c r="H223" s="2"/>
      <c r="I223" s="2"/>
    </row>
    <row r="224" spans="2:9" x14ac:dyDescent="0.2">
      <c r="B224" s="2"/>
      <c r="C224" s="2"/>
      <c r="D224" s="2"/>
      <c r="E224" s="2"/>
      <c r="F224" s="2"/>
      <c r="G224" s="2"/>
      <c r="H224" s="2"/>
      <c r="I224" s="2"/>
    </row>
    <row r="225" spans="2:9" x14ac:dyDescent="0.2">
      <c r="B225" s="2"/>
      <c r="C225" s="2"/>
      <c r="D225" s="2"/>
      <c r="E225" s="2"/>
      <c r="F225" s="2"/>
      <c r="G225" s="2"/>
      <c r="H225" s="2"/>
      <c r="I225" s="2"/>
    </row>
    <row r="226" spans="2:9" x14ac:dyDescent="0.2">
      <c r="B226" s="2"/>
      <c r="C226" s="2"/>
      <c r="D226" s="2"/>
      <c r="E226" s="2"/>
      <c r="F226" s="2"/>
      <c r="G226" s="2"/>
      <c r="H226" s="2"/>
      <c r="I226" s="2"/>
    </row>
    <row r="227" spans="2:9" x14ac:dyDescent="0.2">
      <c r="B227" s="2"/>
      <c r="C227" s="2"/>
      <c r="D227" s="2"/>
      <c r="E227" s="2"/>
      <c r="F227" s="2"/>
      <c r="G227" s="2"/>
      <c r="H227" s="2"/>
      <c r="I227" s="2"/>
    </row>
    <row r="228" spans="2:9" x14ac:dyDescent="0.2">
      <c r="B228" s="2"/>
      <c r="C228" s="2"/>
      <c r="D228" s="2"/>
      <c r="E228" s="2"/>
      <c r="F228" s="2"/>
      <c r="G228" s="2"/>
      <c r="H228" s="2"/>
      <c r="I228" s="2"/>
    </row>
    <row r="229" spans="2:9" x14ac:dyDescent="0.2">
      <c r="B229" s="2"/>
      <c r="C229" s="2"/>
      <c r="D229" s="2"/>
      <c r="E229" s="2"/>
      <c r="F229" s="2"/>
      <c r="G229" s="2"/>
      <c r="H229" s="2"/>
      <c r="I229" s="2"/>
    </row>
    <row r="230" spans="2:9" x14ac:dyDescent="0.2">
      <c r="B230" s="2"/>
      <c r="C230" s="2"/>
      <c r="D230" s="2"/>
      <c r="E230" s="2"/>
      <c r="F230" s="2"/>
      <c r="G230" s="2"/>
      <c r="H230" s="2"/>
      <c r="I230" s="2"/>
    </row>
    <row r="231" spans="2:9" x14ac:dyDescent="0.2">
      <c r="B231" s="2"/>
      <c r="C231" s="2"/>
      <c r="D231" s="2"/>
      <c r="E231" s="2"/>
      <c r="F231" s="2"/>
      <c r="G231" s="2"/>
      <c r="H231" s="2"/>
      <c r="I231" s="2"/>
    </row>
    <row r="232" spans="2:9" x14ac:dyDescent="0.2">
      <c r="B232" s="2"/>
      <c r="C232" s="2"/>
      <c r="D232" s="2"/>
      <c r="E232" s="2"/>
      <c r="F232" s="2"/>
      <c r="G232" s="2"/>
      <c r="H232" s="2"/>
      <c r="I232" s="2"/>
    </row>
    <row r="233" spans="2:9" x14ac:dyDescent="0.2">
      <c r="B233" s="2"/>
      <c r="C233" s="2"/>
      <c r="D233" s="2"/>
      <c r="E233" s="2"/>
      <c r="F233" s="2"/>
      <c r="G233" s="2"/>
      <c r="H233" s="2"/>
      <c r="I233" s="2"/>
    </row>
    <row r="234" spans="2:9" x14ac:dyDescent="0.2">
      <c r="B234" s="2"/>
      <c r="C234" s="2"/>
      <c r="D234" s="2"/>
      <c r="E234" s="2"/>
      <c r="F234" s="2"/>
      <c r="G234" s="2"/>
      <c r="H234" s="2"/>
      <c r="I234" s="2"/>
    </row>
    <row r="235" spans="2:9" x14ac:dyDescent="0.2">
      <c r="B235" s="2"/>
      <c r="C235" s="2"/>
      <c r="D235" s="2"/>
      <c r="E235" s="2"/>
      <c r="F235" s="2"/>
      <c r="G235" s="2"/>
      <c r="H235" s="2"/>
      <c r="I235" s="2"/>
    </row>
    <row r="236" spans="2:9" x14ac:dyDescent="0.2">
      <c r="B236" s="2"/>
      <c r="C236" s="2"/>
      <c r="D236" s="2"/>
      <c r="E236" s="2"/>
      <c r="F236" s="2"/>
      <c r="G236" s="2"/>
      <c r="H236" s="2"/>
      <c r="I236" s="2"/>
    </row>
    <row r="237" spans="2:9" x14ac:dyDescent="0.2">
      <c r="B237" s="2"/>
      <c r="C237" s="2"/>
      <c r="D237" s="2"/>
      <c r="E237" s="2"/>
      <c r="F237" s="2"/>
      <c r="G237" s="2"/>
      <c r="H237" s="2"/>
      <c r="I237" s="2"/>
    </row>
    <row r="238" spans="2:9" x14ac:dyDescent="0.2">
      <c r="B238" s="2"/>
      <c r="C238" s="2"/>
      <c r="D238" s="2"/>
      <c r="E238" s="2"/>
      <c r="F238" s="2"/>
      <c r="G238" s="2"/>
      <c r="H238" s="2"/>
      <c r="I238" s="2"/>
    </row>
    <row r="239" spans="2:9" x14ac:dyDescent="0.2">
      <c r="B239" s="2"/>
      <c r="C239" s="2"/>
      <c r="D239" s="2"/>
      <c r="E239" s="2"/>
      <c r="F239" s="2"/>
      <c r="G239" s="2"/>
      <c r="H239" s="2"/>
      <c r="I239" s="2"/>
    </row>
    <row r="240" spans="2:9" x14ac:dyDescent="0.2">
      <c r="B240" s="2"/>
      <c r="C240" s="2"/>
      <c r="D240" s="2"/>
      <c r="E240" s="2"/>
      <c r="F240" s="2"/>
      <c r="G240" s="2"/>
      <c r="H240" s="2"/>
      <c r="I240" s="2"/>
    </row>
    <row r="241" spans="2:9" x14ac:dyDescent="0.2">
      <c r="B241" s="2"/>
      <c r="C241" s="2"/>
      <c r="D241" s="2"/>
      <c r="E241" s="2"/>
      <c r="F241" s="2"/>
      <c r="G241" s="2"/>
      <c r="H241" s="2"/>
      <c r="I241" s="2"/>
    </row>
    <row r="242" spans="2:9" x14ac:dyDescent="0.2">
      <c r="B242" s="2"/>
      <c r="C242" s="2"/>
      <c r="D242" s="2"/>
      <c r="E242" s="2"/>
      <c r="F242" s="2"/>
      <c r="G242" s="2"/>
      <c r="H242" s="2"/>
      <c r="I242" s="2"/>
    </row>
    <row r="243" spans="2:9" x14ac:dyDescent="0.2">
      <c r="B243" s="2"/>
      <c r="C243" s="2"/>
      <c r="D243" s="2"/>
      <c r="E243" s="2"/>
      <c r="F243" s="2"/>
      <c r="G243" s="2"/>
      <c r="H243" s="2"/>
      <c r="I243" s="2"/>
    </row>
    <row r="244" spans="2:9" x14ac:dyDescent="0.2">
      <c r="B244" s="2"/>
      <c r="C244" s="2"/>
      <c r="D244" s="2"/>
      <c r="E244" s="2"/>
      <c r="F244" s="2"/>
      <c r="G244" s="2"/>
      <c r="H244" s="2"/>
      <c r="I244" s="2"/>
    </row>
    <row r="245" spans="2:9" x14ac:dyDescent="0.2">
      <c r="B245" s="2"/>
      <c r="C245" s="2"/>
      <c r="D245" s="2"/>
      <c r="E245" s="2"/>
      <c r="F245" s="2"/>
      <c r="G245" s="2"/>
      <c r="H245" s="2"/>
      <c r="I245" s="2"/>
    </row>
    <row r="246" spans="2:9" x14ac:dyDescent="0.2">
      <c r="B246" s="2"/>
      <c r="C246" s="2"/>
      <c r="D246" s="2"/>
      <c r="E246" s="2"/>
      <c r="F246" s="2"/>
      <c r="G246" s="2"/>
      <c r="H246" s="2"/>
      <c r="I246" s="2"/>
    </row>
    <row r="247" spans="2:9" x14ac:dyDescent="0.2">
      <c r="B247" s="2"/>
      <c r="C247" s="2"/>
      <c r="D247" s="2"/>
      <c r="E247" s="2"/>
      <c r="F247" s="2"/>
      <c r="G247" s="2"/>
      <c r="H247" s="2"/>
      <c r="I247" s="2"/>
    </row>
    <row r="248" spans="2:9" x14ac:dyDescent="0.2">
      <c r="B248" s="2"/>
      <c r="C248" s="2"/>
      <c r="D248" s="2"/>
      <c r="E248" s="2"/>
      <c r="F248" s="2"/>
      <c r="G248" s="2"/>
      <c r="H248" s="2"/>
      <c r="I248" s="2"/>
    </row>
    <row r="249" spans="2:9" x14ac:dyDescent="0.2">
      <c r="B249" s="2"/>
      <c r="C249" s="2"/>
      <c r="D249" s="2"/>
      <c r="E249" s="2"/>
      <c r="F249" s="2"/>
      <c r="G249" s="2"/>
      <c r="H249" s="2"/>
      <c r="I249" s="2"/>
    </row>
    <row r="250" spans="2:9" x14ac:dyDescent="0.2">
      <c r="B250" s="2"/>
      <c r="C250" s="2"/>
      <c r="D250" s="2"/>
      <c r="E250" s="2"/>
      <c r="F250" s="2"/>
      <c r="G250" s="2"/>
      <c r="H250" s="2"/>
      <c r="I250" s="2"/>
    </row>
    <row r="251" spans="2:9" x14ac:dyDescent="0.2">
      <c r="B251" s="2"/>
      <c r="C251" s="2"/>
      <c r="D251" s="2"/>
      <c r="E251" s="2"/>
      <c r="F251" s="2"/>
      <c r="G251" s="2"/>
      <c r="H251" s="2"/>
      <c r="I251" s="2"/>
    </row>
    <row r="252" spans="2:9" x14ac:dyDescent="0.2">
      <c r="B252" s="2"/>
      <c r="C252" s="2"/>
      <c r="D252" s="2"/>
      <c r="E252" s="2"/>
      <c r="F252" s="2"/>
      <c r="G252" s="2"/>
      <c r="H252" s="2"/>
      <c r="I252" s="2"/>
    </row>
    <row r="253" spans="2:9" x14ac:dyDescent="0.2">
      <c r="B253" s="2"/>
      <c r="C253" s="2"/>
      <c r="D253" s="2"/>
      <c r="E253" s="2"/>
      <c r="F253" s="2"/>
      <c r="G253" s="2"/>
      <c r="H253" s="2"/>
      <c r="I253" s="2"/>
    </row>
    <row r="254" spans="2:9" x14ac:dyDescent="0.2">
      <c r="B254" s="2"/>
      <c r="C254" s="2"/>
      <c r="D254" s="2"/>
      <c r="E254" s="2"/>
      <c r="F254" s="2"/>
      <c r="G254" s="2"/>
      <c r="H254" s="2"/>
      <c r="I254" s="2"/>
    </row>
    <row r="255" spans="2:9" x14ac:dyDescent="0.2">
      <c r="B255" s="2"/>
      <c r="C255" s="2"/>
      <c r="D255" s="2"/>
      <c r="E255" s="2"/>
      <c r="F255" s="2"/>
      <c r="G255" s="2"/>
      <c r="H255" s="2"/>
      <c r="I255" s="2"/>
    </row>
    <row r="256" spans="2:9" x14ac:dyDescent="0.2">
      <c r="B256" s="2"/>
      <c r="C256" s="2"/>
      <c r="D256" s="2"/>
      <c r="E256" s="2"/>
      <c r="F256" s="2"/>
      <c r="G256" s="2"/>
      <c r="H256" s="2"/>
      <c r="I256" s="2"/>
    </row>
    <row r="257" spans="2:9" x14ac:dyDescent="0.2">
      <c r="B257" s="2"/>
      <c r="C257" s="2"/>
      <c r="D257" s="2"/>
      <c r="E257" s="2"/>
      <c r="F257" s="2"/>
      <c r="G257" s="2"/>
      <c r="H257" s="2"/>
      <c r="I257" s="2"/>
    </row>
    <row r="258" spans="2:9" x14ac:dyDescent="0.2">
      <c r="B258" s="2"/>
      <c r="C258" s="2"/>
      <c r="D258" s="2"/>
      <c r="E258" s="2"/>
      <c r="F258" s="2"/>
      <c r="G258" s="2"/>
      <c r="H258" s="2"/>
      <c r="I258" s="2"/>
    </row>
    <row r="259" spans="2:9" x14ac:dyDescent="0.2">
      <c r="B259" s="2"/>
      <c r="C259" s="2"/>
      <c r="D259" s="2"/>
      <c r="E259" s="2"/>
      <c r="F259" s="2"/>
      <c r="G259" s="2"/>
      <c r="H259" s="2"/>
      <c r="I259" s="2"/>
    </row>
    <row r="260" spans="2:9" x14ac:dyDescent="0.2">
      <c r="B260" s="2"/>
      <c r="C260" s="2"/>
      <c r="D260" s="2"/>
      <c r="E260" s="2"/>
      <c r="F260" s="2"/>
      <c r="G260" s="2"/>
      <c r="H260" s="2"/>
      <c r="I260" s="2"/>
    </row>
    <row r="261" spans="2:9" x14ac:dyDescent="0.2">
      <c r="B261" s="2"/>
      <c r="C261" s="2"/>
      <c r="D261" s="2"/>
      <c r="E261" s="2"/>
      <c r="F261" s="2"/>
      <c r="G261" s="2"/>
      <c r="H261" s="2"/>
      <c r="I261" s="2"/>
    </row>
    <row r="262" spans="2:9" x14ac:dyDescent="0.2">
      <c r="B262" s="2"/>
      <c r="C262" s="2"/>
      <c r="D262" s="2"/>
      <c r="E262" s="2"/>
      <c r="F262" s="2"/>
      <c r="G262" s="2"/>
      <c r="H262" s="2"/>
      <c r="I262" s="2"/>
    </row>
    <row r="263" spans="2:9" x14ac:dyDescent="0.2">
      <c r="B263" s="2"/>
      <c r="C263" s="2"/>
      <c r="D263" s="2"/>
      <c r="E263" s="2"/>
      <c r="F263" s="2"/>
      <c r="G263" s="2"/>
      <c r="H263" s="2"/>
      <c r="I263" s="2"/>
    </row>
    <row r="264" spans="2:9" x14ac:dyDescent="0.2">
      <c r="B264" s="2"/>
      <c r="C264" s="2"/>
      <c r="D264" s="2"/>
      <c r="E264" s="2"/>
      <c r="F264" s="2"/>
      <c r="G264" s="2"/>
      <c r="H264" s="2"/>
      <c r="I264" s="2"/>
    </row>
    <row r="265" spans="2:9" x14ac:dyDescent="0.2">
      <c r="B265" s="2"/>
      <c r="C265" s="2"/>
      <c r="D265" s="2"/>
      <c r="E265" s="2"/>
      <c r="F265" s="2"/>
      <c r="G265" s="2"/>
      <c r="H265" s="2"/>
      <c r="I265" s="2"/>
    </row>
    <row r="266" spans="2:9" x14ac:dyDescent="0.2">
      <c r="B266" s="2"/>
      <c r="C266" s="2"/>
      <c r="D266" s="2"/>
      <c r="E266" s="2"/>
      <c r="F266" s="2"/>
      <c r="G266" s="2"/>
      <c r="H266" s="2"/>
      <c r="I266" s="2"/>
    </row>
    <row r="267" spans="2:9" x14ac:dyDescent="0.2">
      <c r="B267" s="2"/>
      <c r="C267" s="2"/>
      <c r="D267" s="2"/>
      <c r="E267" s="2"/>
      <c r="F267" s="2"/>
      <c r="G267" s="2"/>
      <c r="H267" s="2"/>
      <c r="I267" s="2"/>
    </row>
    <row r="268" spans="2:9" x14ac:dyDescent="0.2">
      <c r="B268" s="2"/>
      <c r="C268" s="2"/>
      <c r="D268" s="2"/>
      <c r="E268" s="2"/>
      <c r="F268" s="2"/>
      <c r="G268" s="2"/>
      <c r="H268" s="2"/>
      <c r="I268" s="2"/>
    </row>
    <row r="269" spans="2:9" x14ac:dyDescent="0.2">
      <c r="B269" s="2"/>
      <c r="C269" s="2"/>
      <c r="D269" s="2"/>
      <c r="E269" s="2"/>
      <c r="F269" s="2"/>
      <c r="G269" s="2"/>
      <c r="H269" s="2"/>
      <c r="I269" s="2"/>
    </row>
    <row r="270" spans="2:9" x14ac:dyDescent="0.2">
      <c r="B270" s="2"/>
      <c r="C270" s="2"/>
      <c r="D270" s="2"/>
      <c r="E270" s="2"/>
      <c r="F270" s="2"/>
      <c r="G270" s="2"/>
      <c r="H270" s="2"/>
      <c r="I270" s="2"/>
    </row>
    <row r="271" spans="2:9" x14ac:dyDescent="0.2">
      <c r="B271" s="2"/>
      <c r="C271" s="2"/>
      <c r="D271" s="2"/>
      <c r="E271" s="2"/>
      <c r="F271" s="2"/>
      <c r="G271" s="2"/>
      <c r="H271" s="2"/>
      <c r="I271" s="2"/>
    </row>
    <row r="272" spans="2:9" x14ac:dyDescent="0.2">
      <c r="B272" s="2"/>
      <c r="C272" s="2"/>
      <c r="D272" s="2"/>
      <c r="E272" s="2"/>
      <c r="F272" s="2"/>
      <c r="G272" s="2"/>
      <c r="H272" s="2"/>
      <c r="I272" s="2"/>
    </row>
    <row r="273" spans="2:9" x14ac:dyDescent="0.2">
      <c r="B273" s="2"/>
      <c r="C273" s="2"/>
      <c r="D273" s="2"/>
      <c r="E273" s="2"/>
      <c r="F273" s="2"/>
      <c r="G273" s="2"/>
      <c r="H273" s="2"/>
      <c r="I273" s="2"/>
    </row>
    <row r="274" spans="2:9" x14ac:dyDescent="0.2">
      <c r="B274" s="2"/>
      <c r="C274" s="2"/>
      <c r="D274" s="2"/>
      <c r="E274" s="2"/>
      <c r="F274" s="2"/>
      <c r="G274" s="2"/>
      <c r="H274" s="2"/>
      <c r="I274" s="2"/>
    </row>
    <row r="275" spans="2:9" x14ac:dyDescent="0.2">
      <c r="B275" s="2"/>
      <c r="C275" s="2"/>
      <c r="D275" s="2"/>
      <c r="E275" s="2"/>
      <c r="F275" s="2"/>
      <c r="G275" s="2"/>
      <c r="H275" s="2"/>
      <c r="I275" s="2"/>
    </row>
    <row r="276" spans="2:9" x14ac:dyDescent="0.2">
      <c r="B276" s="2"/>
      <c r="C276" s="2"/>
      <c r="D276" s="2"/>
      <c r="E276" s="2"/>
      <c r="F276" s="2"/>
      <c r="G276" s="2"/>
      <c r="H276" s="2"/>
      <c r="I276" s="2"/>
    </row>
    <row r="277" spans="2:9" x14ac:dyDescent="0.2">
      <c r="B277" s="2"/>
      <c r="C277" s="2"/>
      <c r="D277" s="2"/>
      <c r="E277" s="2"/>
      <c r="F277" s="2"/>
      <c r="G277" s="2"/>
      <c r="H277" s="2"/>
      <c r="I277" s="2"/>
    </row>
    <row r="278" spans="2:9" x14ac:dyDescent="0.2">
      <c r="B278" s="2"/>
      <c r="C278" s="2"/>
      <c r="D278" s="2"/>
      <c r="E278" s="2"/>
      <c r="F278" s="2"/>
      <c r="G278" s="2"/>
      <c r="H278" s="2"/>
      <c r="I278" s="2"/>
    </row>
    <row r="279" spans="2:9" x14ac:dyDescent="0.2">
      <c r="B279" s="2"/>
      <c r="C279" s="2"/>
      <c r="D279" s="2"/>
      <c r="E279" s="2"/>
      <c r="F279" s="2"/>
      <c r="G279" s="2"/>
      <c r="H279" s="2"/>
      <c r="I279" s="2"/>
    </row>
    <row r="280" spans="2:9" x14ac:dyDescent="0.2">
      <c r="B280" s="2"/>
      <c r="C280" s="2"/>
      <c r="D280" s="2"/>
      <c r="E280" s="2"/>
      <c r="F280" s="2"/>
      <c r="G280" s="2"/>
      <c r="H280" s="2"/>
      <c r="I280" s="2"/>
    </row>
    <row r="281" spans="2:9" x14ac:dyDescent="0.2">
      <c r="B281" s="2"/>
      <c r="C281" s="2"/>
      <c r="D281" s="2"/>
      <c r="E281" s="2"/>
      <c r="F281" s="2"/>
      <c r="G281" s="2"/>
      <c r="H281" s="2"/>
      <c r="I281" s="2"/>
    </row>
    <row r="282" spans="2:9" x14ac:dyDescent="0.2">
      <c r="B282" s="2"/>
      <c r="C282" s="2"/>
      <c r="D282" s="2"/>
      <c r="E282" s="2"/>
      <c r="F282" s="2"/>
      <c r="G282" s="2"/>
      <c r="H282" s="2"/>
      <c r="I282" s="2"/>
    </row>
    <row r="283" spans="2:9" x14ac:dyDescent="0.2">
      <c r="B283" s="2"/>
      <c r="C283" s="2"/>
      <c r="D283" s="2"/>
      <c r="E283" s="2"/>
      <c r="F283" s="2"/>
      <c r="G283" s="2"/>
      <c r="H283" s="2"/>
      <c r="I283" s="2"/>
    </row>
    <row r="284" spans="2:9" x14ac:dyDescent="0.2">
      <c r="B284" s="2"/>
      <c r="C284" s="2"/>
      <c r="D284" s="2"/>
      <c r="E284" s="2"/>
      <c r="F284" s="2"/>
      <c r="G284" s="2"/>
      <c r="H284" s="2"/>
      <c r="I284" s="2"/>
    </row>
    <row r="285" spans="2:9" x14ac:dyDescent="0.2">
      <c r="B285" s="2"/>
      <c r="C285" s="2"/>
      <c r="D285" s="2"/>
      <c r="E285" s="2"/>
      <c r="F285" s="2"/>
      <c r="G285" s="2"/>
      <c r="H285" s="2"/>
      <c r="I285" s="2"/>
    </row>
    <row r="286" spans="2:9" x14ac:dyDescent="0.2">
      <c r="B286" s="2"/>
      <c r="C286" s="2"/>
      <c r="D286" s="2"/>
      <c r="E286" s="2"/>
      <c r="F286" s="2"/>
      <c r="G286" s="2"/>
      <c r="H286" s="2"/>
      <c r="I286" s="2"/>
    </row>
    <row r="287" spans="2:9" x14ac:dyDescent="0.2">
      <c r="B287" s="2"/>
      <c r="C287" s="2"/>
      <c r="D287" s="2"/>
      <c r="E287" s="2"/>
      <c r="F287" s="2"/>
      <c r="G287" s="2"/>
      <c r="H287" s="2"/>
      <c r="I287" s="2"/>
    </row>
    <row r="288" spans="2:9" x14ac:dyDescent="0.2">
      <c r="B288" s="2"/>
      <c r="C288" s="2"/>
      <c r="D288" s="2"/>
      <c r="E288" s="2"/>
      <c r="F288" s="2"/>
      <c r="G288" s="2"/>
      <c r="H288" s="2"/>
      <c r="I288" s="2"/>
    </row>
    <row r="289" spans="2:9" x14ac:dyDescent="0.2">
      <c r="B289" s="2"/>
      <c r="C289" s="2"/>
      <c r="D289" s="2"/>
      <c r="E289" s="2"/>
      <c r="F289" s="2"/>
      <c r="G289" s="2"/>
      <c r="H289" s="2"/>
      <c r="I289" s="2"/>
    </row>
    <row r="290" spans="2:9" x14ac:dyDescent="0.2">
      <c r="B290" s="2"/>
      <c r="C290" s="2"/>
      <c r="D290" s="2"/>
      <c r="E290" s="2"/>
      <c r="F290" s="2"/>
      <c r="G290" s="2"/>
      <c r="H290" s="2"/>
      <c r="I290" s="2"/>
    </row>
    <row r="291" spans="2:9" x14ac:dyDescent="0.2">
      <c r="B291" s="2"/>
      <c r="C291" s="2"/>
      <c r="D291" s="2"/>
      <c r="E291" s="2"/>
      <c r="F291" s="2"/>
      <c r="G291" s="2"/>
      <c r="H291" s="2"/>
      <c r="I291" s="2"/>
    </row>
    <row r="292" spans="2:9" x14ac:dyDescent="0.2">
      <c r="B292" s="2"/>
      <c r="C292" s="2"/>
      <c r="D292" s="2"/>
      <c r="E292" s="2"/>
      <c r="F292" s="2"/>
      <c r="G292" s="2"/>
      <c r="H292" s="2"/>
      <c r="I292" s="2"/>
    </row>
    <row r="293" spans="2:9" x14ac:dyDescent="0.2">
      <c r="B293" s="2"/>
      <c r="C293" s="2"/>
      <c r="D293" s="2"/>
      <c r="E293" s="2"/>
      <c r="F293" s="2"/>
      <c r="G293" s="2"/>
      <c r="H293" s="2"/>
      <c r="I293" s="2"/>
    </row>
    <row r="294" spans="2:9" x14ac:dyDescent="0.2">
      <c r="B294" s="2"/>
      <c r="C294" s="2"/>
      <c r="D294" s="2"/>
      <c r="E294" s="2"/>
      <c r="F294" s="2"/>
      <c r="G294" s="2"/>
      <c r="H294" s="2"/>
      <c r="I294" s="2"/>
    </row>
    <row r="295" spans="2:9" x14ac:dyDescent="0.2">
      <c r="B295" s="2"/>
      <c r="C295" s="2"/>
      <c r="D295" s="2"/>
      <c r="E295" s="2"/>
      <c r="F295" s="2"/>
      <c r="G295" s="2"/>
      <c r="H295" s="2"/>
      <c r="I295" s="2"/>
    </row>
    <row r="296" spans="2:9" x14ac:dyDescent="0.2">
      <c r="B296" s="2"/>
      <c r="C296" s="2"/>
      <c r="D296" s="2"/>
      <c r="E296" s="2"/>
      <c r="F296" s="2"/>
      <c r="G296" s="2"/>
      <c r="H296" s="2"/>
      <c r="I296" s="2"/>
    </row>
    <row r="297" spans="2:9" x14ac:dyDescent="0.2">
      <c r="B297" s="2"/>
      <c r="C297" s="2"/>
      <c r="D297" s="2"/>
      <c r="E297" s="2"/>
      <c r="F297" s="2"/>
      <c r="G297" s="2"/>
      <c r="H297" s="2"/>
      <c r="I297" s="2"/>
    </row>
    <row r="298" spans="2:9" x14ac:dyDescent="0.2">
      <c r="B298" s="2"/>
      <c r="C298" s="2"/>
      <c r="D298" s="2"/>
      <c r="E298" s="2"/>
      <c r="F298" s="2"/>
      <c r="G298" s="2"/>
      <c r="H298" s="2"/>
      <c r="I298" s="2"/>
    </row>
    <row r="299" spans="2:9" x14ac:dyDescent="0.2">
      <c r="B299" s="2"/>
      <c r="C299" s="2"/>
      <c r="D299" s="2"/>
      <c r="E299" s="2"/>
      <c r="F299" s="2"/>
      <c r="G299" s="2"/>
      <c r="H299" s="2"/>
      <c r="I299" s="2"/>
    </row>
    <row r="300" spans="2:9" x14ac:dyDescent="0.2">
      <c r="B300" s="2"/>
      <c r="C300" s="2"/>
      <c r="D300" s="2"/>
      <c r="E300" s="2"/>
      <c r="F300" s="2"/>
      <c r="G300" s="2"/>
      <c r="H300" s="2"/>
      <c r="I300" s="2"/>
    </row>
    <row r="301" spans="2:9" x14ac:dyDescent="0.2">
      <c r="B301" s="2"/>
      <c r="C301" s="2"/>
      <c r="D301" s="2"/>
      <c r="E301" s="2"/>
      <c r="F301" s="2"/>
      <c r="G301" s="2"/>
      <c r="H301" s="2"/>
      <c r="I301" s="2"/>
    </row>
    <row r="302" spans="2:9" x14ac:dyDescent="0.2">
      <c r="B302" s="2"/>
      <c r="C302" s="2"/>
      <c r="D302" s="2"/>
      <c r="E302" s="2"/>
      <c r="F302" s="2"/>
      <c r="G302" s="2"/>
      <c r="H302" s="2"/>
      <c r="I302" s="2"/>
    </row>
    <row r="303" spans="2:9" x14ac:dyDescent="0.2">
      <c r="B303" s="2"/>
      <c r="C303" s="2"/>
      <c r="D303" s="2"/>
      <c r="E303" s="2"/>
      <c r="F303" s="2"/>
      <c r="G303" s="2"/>
      <c r="H303" s="2"/>
      <c r="I303" s="2"/>
    </row>
    <row r="304" spans="2:9" x14ac:dyDescent="0.2">
      <c r="B304" s="2"/>
      <c r="C304" s="2"/>
      <c r="D304" s="2"/>
      <c r="E304" s="2"/>
      <c r="F304" s="2"/>
      <c r="G304" s="2"/>
      <c r="H304" s="2"/>
      <c r="I304" s="2"/>
    </row>
    <row r="305" spans="2:9" x14ac:dyDescent="0.2">
      <c r="B305" s="2"/>
      <c r="C305" s="2"/>
      <c r="D305" s="2"/>
      <c r="E305" s="2"/>
      <c r="F305" s="2"/>
      <c r="G305" s="2"/>
      <c r="H305" s="2"/>
      <c r="I305" s="2"/>
    </row>
    <row r="306" spans="2:9" x14ac:dyDescent="0.2">
      <c r="B306" s="2"/>
      <c r="C306" s="2"/>
      <c r="D306" s="2"/>
      <c r="E306" s="2"/>
      <c r="F306" s="2"/>
      <c r="G306" s="2"/>
      <c r="H306" s="2"/>
      <c r="I306" s="2"/>
    </row>
    <row r="307" spans="2:9" x14ac:dyDescent="0.2">
      <c r="B307" s="2"/>
      <c r="C307" s="2"/>
      <c r="D307" s="2"/>
      <c r="E307" s="2"/>
      <c r="F307" s="2"/>
      <c r="G307" s="2"/>
      <c r="H307" s="2"/>
      <c r="I307" s="2"/>
    </row>
    <row r="308" spans="2:9" x14ac:dyDescent="0.2">
      <c r="B308" s="2"/>
      <c r="C308" s="2"/>
      <c r="D308" s="2"/>
      <c r="E308" s="2"/>
      <c r="F308" s="2"/>
      <c r="G308" s="2"/>
      <c r="H308" s="2"/>
      <c r="I308" s="2"/>
    </row>
    <row r="309" spans="2:9" x14ac:dyDescent="0.2">
      <c r="B309" s="2"/>
      <c r="C309" s="2"/>
      <c r="D309" s="2"/>
      <c r="E309" s="2"/>
      <c r="F309" s="2"/>
      <c r="G309" s="2"/>
      <c r="H309" s="2"/>
      <c r="I309" s="2"/>
    </row>
    <row r="310" spans="2:9" x14ac:dyDescent="0.2">
      <c r="B310" s="2"/>
      <c r="C310" s="2"/>
      <c r="D310" s="2"/>
      <c r="E310" s="2"/>
      <c r="F310" s="2"/>
      <c r="G310" s="2"/>
      <c r="H310" s="2"/>
      <c r="I310" s="2"/>
    </row>
    <row r="311" spans="2:9" x14ac:dyDescent="0.2">
      <c r="B311" s="2"/>
      <c r="C311" s="2"/>
      <c r="D311" s="2"/>
      <c r="E311" s="2"/>
      <c r="F311" s="2"/>
      <c r="G311" s="2"/>
      <c r="H311" s="2"/>
      <c r="I311" s="2"/>
    </row>
    <row r="312" spans="2:9" x14ac:dyDescent="0.2">
      <c r="B312" s="2"/>
      <c r="C312" s="2"/>
      <c r="D312" s="2"/>
      <c r="E312" s="2"/>
      <c r="F312" s="2"/>
      <c r="G312" s="2"/>
      <c r="H312" s="2"/>
      <c r="I312" s="2"/>
    </row>
    <row r="313" spans="2:9" x14ac:dyDescent="0.2">
      <c r="B313" s="2"/>
      <c r="C313" s="2"/>
      <c r="D313" s="2"/>
      <c r="E313" s="2"/>
      <c r="F313" s="2"/>
      <c r="G313" s="2"/>
      <c r="H313" s="2"/>
      <c r="I313" s="2"/>
    </row>
    <row r="314" spans="2:9" x14ac:dyDescent="0.2">
      <c r="B314" s="2"/>
      <c r="C314" s="2"/>
      <c r="D314" s="2"/>
      <c r="E314" s="2"/>
      <c r="F314" s="2"/>
      <c r="G314" s="2"/>
      <c r="H314" s="2"/>
      <c r="I314" s="2"/>
    </row>
    <row r="315" spans="2:9" x14ac:dyDescent="0.2">
      <c r="B315" s="2"/>
      <c r="C315" s="2"/>
      <c r="D315" s="2"/>
      <c r="E315" s="2"/>
      <c r="F315" s="2"/>
      <c r="G315" s="2"/>
      <c r="H315" s="2"/>
      <c r="I315" s="2"/>
    </row>
    <row r="316" spans="2:9" x14ac:dyDescent="0.2">
      <c r="B316" s="2"/>
      <c r="C316" s="2"/>
      <c r="D316" s="2"/>
      <c r="E316" s="2"/>
      <c r="F316" s="2"/>
      <c r="G316" s="2"/>
      <c r="H316" s="2"/>
      <c r="I316" s="2"/>
    </row>
    <row r="317" spans="2:9" x14ac:dyDescent="0.2">
      <c r="B317" s="2"/>
      <c r="C317" s="2"/>
      <c r="D317" s="2"/>
      <c r="E317" s="2"/>
      <c r="F317" s="2"/>
      <c r="G317" s="2"/>
      <c r="H317" s="2"/>
      <c r="I317" s="2"/>
    </row>
    <row r="318" spans="2:9" x14ac:dyDescent="0.2">
      <c r="B318" s="2"/>
      <c r="C318" s="2"/>
      <c r="D318" s="2"/>
      <c r="E318" s="2"/>
      <c r="F318" s="2"/>
      <c r="G318" s="2"/>
      <c r="H318" s="2"/>
      <c r="I318" s="2"/>
    </row>
    <row r="319" spans="2:9" x14ac:dyDescent="0.2">
      <c r="B319" s="2"/>
      <c r="C319" s="2"/>
      <c r="D319" s="2"/>
      <c r="E319" s="2"/>
      <c r="F319" s="2"/>
      <c r="G319" s="2"/>
      <c r="H319" s="2"/>
      <c r="I319" s="2"/>
    </row>
    <row r="320" spans="2:9" x14ac:dyDescent="0.2">
      <c r="B320" s="2"/>
      <c r="C320" s="2"/>
      <c r="D320" s="2"/>
      <c r="E320" s="2"/>
      <c r="F320" s="2"/>
      <c r="G320" s="2"/>
      <c r="H320" s="2"/>
      <c r="I320" s="2"/>
    </row>
    <row r="321" spans="2:9" x14ac:dyDescent="0.2">
      <c r="B321" s="2"/>
      <c r="C321" s="2"/>
      <c r="D321" s="2"/>
      <c r="E321" s="2"/>
      <c r="F321" s="2"/>
      <c r="G321" s="2"/>
      <c r="H321" s="2"/>
      <c r="I321" s="2"/>
    </row>
    <row r="322" spans="2:9" x14ac:dyDescent="0.2">
      <c r="B322" s="2"/>
      <c r="C322" s="2"/>
      <c r="D322" s="2"/>
      <c r="E322" s="2"/>
      <c r="F322" s="2"/>
      <c r="G322" s="2"/>
      <c r="H322" s="2"/>
      <c r="I322" s="2"/>
    </row>
    <row r="323" spans="2:9" x14ac:dyDescent="0.2">
      <c r="B323" s="2"/>
      <c r="C323" s="2"/>
      <c r="D323" s="2"/>
      <c r="E323" s="2"/>
      <c r="F323" s="2"/>
      <c r="G323" s="2"/>
      <c r="H323" s="2"/>
      <c r="I323" s="2"/>
    </row>
    <row r="324" spans="2:9" x14ac:dyDescent="0.2">
      <c r="B324" s="2"/>
      <c r="C324" s="2"/>
      <c r="D324" s="2"/>
      <c r="E324" s="2"/>
      <c r="F324" s="2"/>
      <c r="G324" s="2"/>
      <c r="H324" s="2"/>
      <c r="I324" s="2"/>
    </row>
    <row r="325" spans="2:9" x14ac:dyDescent="0.2">
      <c r="B325" s="2"/>
      <c r="C325" s="2"/>
      <c r="D325" s="2"/>
      <c r="E325" s="2"/>
      <c r="F325" s="2"/>
      <c r="G325" s="2"/>
      <c r="H325" s="2"/>
      <c r="I325" s="2"/>
    </row>
    <row r="326" spans="2:9" x14ac:dyDescent="0.2">
      <c r="B326" s="2"/>
      <c r="C326" s="2"/>
      <c r="D326" s="2"/>
      <c r="E326" s="2"/>
      <c r="F326" s="2"/>
      <c r="G326" s="2"/>
      <c r="H326" s="2"/>
      <c r="I326" s="2"/>
    </row>
    <row r="327" spans="2:9" x14ac:dyDescent="0.2">
      <c r="B327" s="2"/>
      <c r="C327" s="2"/>
      <c r="D327" s="2"/>
      <c r="E327" s="2"/>
      <c r="F327" s="2"/>
      <c r="G327" s="2"/>
      <c r="H327" s="2"/>
      <c r="I327" s="2"/>
    </row>
    <row r="328" spans="2:9" x14ac:dyDescent="0.2">
      <c r="B328" s="2"/>
      <c r="C328" s="2"/>
      <c r="D328" s="2"/>
      <c r="E328" s="2"/>
      <c r="F328" s="2"/>
      <c r="G328" s="2"/>
      <c r="H328" s="2"/>
      <c r="I328" s="2"/>
    </row>
    <row r="329" spans="2:9" x14ac:dyDescent="0.2">
      <c r="B329" s="2"/>
      <c r="C329" s="2"/>
      <c r="D329" s="2"/>
      <c r="E329" s="2"/>
      <c r="F329" s="2"/>
      <c r="G329" s="2"/>
      <c r="H329" s="2"/>
      <c r="I329" s="2"/>
    </row>
    <row r="330" spans="2:9" x14ac:dyDescent="0.2">
      <c r="B330" s="2"/>
      <c r="C330" s="2"/>
      <c r="D330" s="2"/>
      <c r="E330" s="2"/>
      <c r="F330" s="2"/>
      <c r="G330" s="2"/>
      <c r="H330" s="2"/>
      <c r="I330" s="2"/>
    </row>
    <row r="331" spans="2:9" x14ac:dyDescent="0.2">
      <c r="B331" s="2"/>
      <c r="C331" s="2"/>
      <c r="D331" s="2"/>
      <c r="E331" s="2"/>
      <c r="F331" s="2"/>
      <c r="G331" s="2"/>
      <c r="H331" s="2"/>
      <c r="I331" s="2"/>
    </row>
    <row r="332" spans="2:9" x14ac:dyDescent="0.2">
      <c r="B332" s="2"/>
      <c r="C332" s="2"/>
      <c r="D332" s="2"/>
      <c r="E332" s="2"/>
      <c r="F332" s="2"/>
      <c r="G332" s="2"/>
      <c r="H332" s="2"/>
      <c r="I332" s="2"/>
    </row>
    <row r="333" spans="2:9" x14ac:dyDescent="0.2">
      <c r="B333" s="2"/>
      <c r="C333" s="2"/>
      <c r="D333" s="2"/>
      <c r="E333" s="2"/>
      <c r="F333" s="2"/>
      <c r="G333" s="2"/>
      <c r="H333" s="2"/>
      <c r="I333" s="2"/>
    </row>
    <row r="334" spans="2:9" x14ac:dyDescent="0.2">
      <c r="B334" s="2"/>
      <c r="C334" s="2"/>
      <c r="D334" s="2"/>
      <c r="E334" s="2"/>
      <c r="F334" s="2"/>
      <c r="G334" s="2"/>
      <c r="H334" s="2"/>
      <c r="I334" s="2"/>
    </row>
    <row r="335" spans="2:9" x14ac:dyDescent="0.2">
      <c r="B335" s="2"/>
      <c r="C335" s="2"/>
      <c r="D335" s="2"/>
      <c r="E335" s="2"/>
      <c r="F335" s="2"/>
      <c r="G335" s="2"/>
      <c r="H335" s="2"/>
      <c r="I335" s="2"/>
    </row>
    <row r="336" spans="2:9" x14ac:dyDescent="0.2">
      <c r="B336" s="2"/>
      <c r="C336" s="2"/>
      <c r="D336" s="2"/>
      <c r="E336" s="2"/>
      <c r="F336" s="2"/>
      <c r="G336" s="2"/>
      <c r="H336" s="2"/>
      <c r="I336" s="2"/>
    </row>
  </sheetData>
  <mergeCells count="6">
    <mergeCell ref="B30:F30"/>
    <mergeCell ref="B3:I3"/>
    <mergeCell ref="B9:I9"/>
    <mergeCell ref="B11:I11"/>
    <mergeCell ref="B15:I15"/>
    <mergeCell ref="B20:I20"/>
  </mergeCells>
  <hyperlinks>
    <hyperlink ref="A1" location="'EQUIPOLLENZE AREA INGLESE'!C11" display="&lt;&lt;&lt; TORNA ALLA LISTA SEDI" xr:uid="{E622BB86-E57C-A64D-B0FC-AFE559EEA141}"/>
    <hyperlink ref="C6" r:id="rId1" xr:uid="{31445774-1EF4-A34B-A355-14B6947A25C2}"/>
  </hyperlinks>
  <pageMargins left="0.7" right="0.7" top="0.75" bottom="0.75" header="0.3" footer="0.3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D9DC6-96BE-5B4B-8169-DE471BCD4D28}">
  <dimension ref="A1:I25"/>
  <sheetViews>
    <sheetView workbookViewId="0">
      <selection activeCell="K11" sqref="K11"/>
    </sheetView>
  </sheetViews>
  <sheetFormatPr baseColWidth="10" defaultRowHeight="16" x14ac:dyDescent="0.2"/>
  <cols>
    <col min="1" max="1" width="24.6640625" style="299" bestFit="1" customWidth="1"/>
    <col min="2" max="2" width="15.1640625" style="299" customWidth="1"/>
    <col min="3" max="3" width="15.83203125" style="299" customWidth="1"/>
    <col min="4" max="4" width="10.83203125" style="299"/>
    <col min="5" max="5" width="16.5" style="299" customWidth="1"/>
    <col min="6" max="6" width="21.5" style="299" customWidth="1"/>
    <col min="7" max="8" width="10.83203125" style="299"/>
    <col min="9" max="9" width="16.1640625" style="299" customWidth="1"/>
    <col min="10" max="16384" width="10.83203125" style="300"/>
  </cols>
  <sheetData>
    <row r="1" spans="1:9" ht="34" x14ac:dyDescent="0.2">
      <c r="A1" s="298" t="s">
        <v>164</v>
      </c>
    </row>
    <row r="2" spans="1:9" ht="17" thickBot="1" x14ac:dyDescent="0.25"/>
    <row r="3" spans="1:9" ht="86" customHeight="1" thickBot="1" x14ac:dyDescent="0.25">
      <c r="B3" s="446" t="s">
        <v>1535</v>
      </c>
      <c r="C3" s="447"/>
      <c r="D3" s="447"/>
      <c r="E3" s="447"/>
      <c r="F3" s="447"/>
      <c r="G3" s="447"/>
      <c r="H3" s="447"/>
      <c r="I3" s="448"/>
    </row>
    <row r="4" spans="1:9" ht="17" x14ac:dyDescent="0.2">
      <c r="B4" s="54"/>
      <c r="C4" s="54"/>
      <c r="D4" s="54"/>
      <c r="E4" s="283" t="s">
        <v>1536</v>
      </c>
      <c r="F4" s="54"/>
      <c r="G4" s="54"/>
      <c r="H4" s="54"/>
      <c r="I4" s="54"/>
    </row>
    <row r="5" spans="1:9" x14ac:dyDescent="0.2">
      <c r="B5" s="55" t="s">
        <v>162</v>
      </c>
      <c r="C5" s="56" t="s">
        <v>1537</v>
      </c>
      <c r="D5" s="54"/>
      <c r="E5" s="53"/>
      <c r="F5" s="54"/>
      <c r="G5" s="54"/>
      <c r="H5" s="54"/>
      <c r="I5" s="54"/>
    </row>
    <row r="6" spans="1:9" x14ac:dyDescent="0.2">
      <c r="B6" s="55" t="s">
        <v>252</v>
      </c>
      <c r="C6" s="56" t="s">
        <v>1538</v>
      </c>
      <c r="D6" s="54"/>
      <c r="E6" s="54"/>
      <c r="F6" s="54"/>
      <c r="G6" s="54"/>
      <c r="H6" s="54"/>
      <c r="I6" s="54"/>
    </row>
    <row r="7" spans="1:9" x14ac:dyDescent="0.2">
      <c r="B7" s="55" t="s">
        <v>158</v>
      </c>
      <c r="C7" s="55" t="s">
        <v>50</v>
      </c>
      <c r="D7" s="54"/>
      <c r="E7" s="97"/>
      <c r="F7" s="54"/>
      <c r="G7" s="54"/>
      <c r="H7" s="54"/>
      <c r="I7" s="54"/>
    </row>
    <row r="8" spans="1:9" ht="17" thickBot="1" x14ac:dyDescent="0.25">
      <c r="B8" s="54"/>
      <c r="C8" s="54"/>
      <c r="D8" s="54"/>
      <c r="E8" s="54"/>
      <c r="F8" s="54"/>
      <c r="G8" s="54"/>
      <c r="H8" s="54"/>
      <c r="I8" s="54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B10" s="63"/>
      <c r="C10" s="63"/>
      <c r="D10" s="63"/>
      <c r="E10" s="63"/>
      <c r="F10" s="63"/>
      <c r="G10" s="63"/>
      <c r="H10" s="63"/>
      <c r="I10" s="63"/>
    </row>
    <row r="11" spans="1:9" ht="20" x14ac:dyDescent="0.2">
      <c r="B11" s="474" t="s">
        <v>118</v>
      </c>
      <c r="C11" s="475"/>
      <c r="D11" s="475"/>
      <c r="E11" s="475"/>
      <c r="F11" s="475"/>
      <c r="G11" s="475"/>
      <c r="H11" s="475"/>
      <c r="I11" s="476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111</v>
      </c>
    </row>
    <row r="13" spans="1:9" x14ac:dyDescent="0.2">
      <c r="B13" s="67"/>
      <c r="C13" s="113" t="s">
        <v>168</v>
      </c>
      <c r="D13" s="60">
        <v>6</v>
      </c>
      <c r="E13" s="113"/>
      <c r="F13" s="113" t="s">
        <v>1539</v>
      </c>
      <c r="G13" s="60"/>
      <c r="H13" s="60">
        <v>6</v>
      </c>
      <c r="I13" s="68" t="s">
        <v>1314</v>
      </c>
    </row>
    <row r="14" spans="1:9" ht="29" thickBot="1" x14ac:dyDescent="0.25">
      <c r="B14" s="70"/>
      <c r="C14" s="118" t="s">
        <v>291</v>
      </c>
      <c r="D14" s="71">
        <v>6</v>
      </c>
      <c r="E14" s="118" t="s">
        <v>1540</v>
      </c>
      <c r="F14" s="118" t="s">
        <v>1541</v>
      </c>
      <c r="G14" s="71"/>
      <c r="H14" s="71">
        <v>6</v>
      </c>
      <c r="I14" s="175" t="s">
        <v>1314</v>
      </c>
    </row>
    <row r="15" spans="1:9" ht="17" thickBot="1" x14ac:dyDescent="0.25">
      <c r="B15" s="54"/>
      <c r="C15" s="138"/>
      <c r="D15" s="137"/>
      <c r="E15" s="138"/>
      <c r="F15" s="54"/>
      <c r="G15" s="138"/>
      <c r="H15" s="138"/>
      <c r="I15" s="284"/>
    </row>
    <row r="16" spans="1:9" ht="20" x14ac:dyDescent="0.2">
      <c r="B16" s="477" t="s">
        <v>188</v>
      </c>
      <c r="C16" s="478"/>
      <c r="D16" s="478"/>
      <c r="E16" s="478"/>
      <c r="F16" s="478"/>
      <c r="G16" s="478"/>
      <c r="H16" s="478"/>
      <c r="I16" s="479"/>
    </row>
    <row r="17" spans="2:9" ht="42" x14ac:dyDescent="0.2">
      <c r="B17" s="31" t="s">
        <v>117</v>
      </c>
      <c r="C17" s="28" t="s">
        <v>116</v>
      </c>
      <c r="D17" s="28" t="s">
        <v>115</v>
      </c>
      <c r="E17" s="28" t="s">
        <v>113</v>
      </c>
      <c r="F17" s="28" t="s">
        <v>154</v>
      </c>
      <c r="G17" s="28" t="s">
        <v>71</v>
      </c>
      <c r="H17" s="28" t="s">
        <v>112</v>
      </c>
      <c r="I17" s="27" t="s">
        <v>111</v>
      </c>
    </row>
    <row r="18" spans="2:9" ht="56" x14ac:dyDescent="0.2">
      <c r="B18" s="67" t="s">
        <v>189</v>
      </c>
      <c r="C18" s="81" t="s">
        <v>1542</v>
      </c>
      <c r="D18" s="60">
        <v>9</v>
      </c>
      <c r="E18" s="81" t="s">
        <v>1543</v>
      </c>
      <c r="F18" s="81" t="s">
        <v>1544</v>
      </c>
      <c r="G18" s="81" t="s">
        <v>1000</v>
      </c>
      <c r="H18" s="60">
        <v>9</v>
      </c>
      <c r="I18" s="82">
        <v>43739</v>
      </c>
    </row>
    <row r="19" spans="2:9" ht="28" x14ac:dyDescent="0.2">
      <c r="B19" s="67">
        <v>42003748</v>
      </c>
      <c r="C19" s="81" t="s">
        <v>505</v>
      </c>
      <c r="D19" s="60">
        <v>9</v>
      </c>
      <c r="E19" s="81" t="s">
        <v>1545</v>
      </c>
      <c r="F19" s="81" t="s">
        <v>1546</v>
      </c>
      <c r="G19" s="81" t="s">
        <v>1547</v>
      </c>
      <c r="H19" s="60">
        <v>9</v>
      </c>
      <c r="I19" s="82">
        <v>43739</v>
      </c>
    </row>
    <row r="20" spans="2:9" ht="29" thickBot="1" x14ac:dyDescent="0.25">
      <c r="B20" s="70" t="s">
        <v>934</v>
      </c>
      <c r="C20" s="86" t="s">
        <v>1548</v>
      </c>
      <c r="D20" s="71">
        <v>9</v>
      </c>
      <c r="E20" s="86" t="s">
        <v>1549</v>
      </c>
      <c r="F20" s="86" t="s">
        <v>1550</v>
      </c>
      <c r="G20" s="86" t="s">
        <v>1547</v>
      </c>
      <c r="H20" s="71">
        <v>9</v>
      </c>
      <c r="I20" s="87">
        <v>43739</v>
      </c>
    </row>
    <row r="21" spans="2:9" ht="17" thickBot="1" x14ac:dyDescent="0.25">
      <c r="B21" s="54"/>
      <c r="C21" s="54"/>
      <c r="D21" s="54"/>
      <c r="E21" s="54"/>
      <c r="F21" s="54"/>
      <c r="G21" s="54"/>
      <c r="H21" s="54"/>
      <c r="I21" s="98"/>
    </row>
    <row r="22" spans="2:9" ht="17" thickBot="1" x14ac:dyDescent="0.25">
      <c r="B22" s="471" t="s">
        <v>73</v>
      </c>
      <c r="C22" s="472"/>
      <c r="D22" s="472"/>
      <c r="E22" s="472"/>
      <c r="F22" s="473"/>
      <c r="G22" s="54"/>
      <c r="H22" s="54"/>
      <c r="I22" s="54"/>
    </row>
    <row r="23" spans="2:9" ht="17" thickBot="1" x14ac:dyDescent="0.25">
      <c r="B23" s="167"/>
      <c r="C23" s="167"/>
      <c r="D23" s="167"/>
      <c r="E23" s="167"/>
      <c r="F23" s="167"/>
      <c r="G23" s="167"/>
      <c r="H23" s="54"/>
      <c r="I23" s="54"/>
    </row>
    <row r="24" spans="2:9" ht="45" x14ac:dyDescent="0.2">
      <c r="B24" s="104" t="s">
        <v>113</v>
      </c>
      <c r="C24" s="105" t="s">
        <v>154</v>
      </c>
      <c r="D24" s="105" t="s">
        <v>71</v>
      </c>
      <c r="E24" s="105" t="s">
        <v>112</v>
      </c>
      <c r="F24" s="106" t="s">
        <v>195</v>
      </c>
      <c r="G24" s="54"/>
      <c r="H24" s="54"/>
      <c r="I24" s="301"/>
    </row>
    <row r="25" spans="2:9" ht="29" thickBot="1" x14ac:dyDescent="0.25">
      <c r="B25" s="356" t="s">
        <v>1551</v>
      </c>
      <c r="C25" s="86" t="s">
        <v>1552</v>
      </c>
      <c r="D25" s="86">
        <v>4</v>
      </c>
      <c r="E25" s="329">
        <v>4</v>
      </c>
      <c r="F25" s="87">
        <v>43739</v>
      </c>
      <c r="G25" s="54"/>
      <c r="H25" s="54"/>
      <c r="I25" s="260"/>
    </row>
  </sheetData>
  <mergeCells count="5">
    <mergeCell ref="B3:I3"/>
    <mergeCell ref="B9:I9"/>
    <mergeCell ref="B11:I11"/>
    <mergeCell ref="B16:I16"/>
    <mergeCell ref="B22:F22"/>
  </mergeCells>
  <hyperlinks>
    <hyperlink ref="A1" location="'EQUIPOLLENZE AREA INGLESE'!C12" display="&lt;&lt;&lt; TORNA ALLA LISTA SEDI" xr:uid="{8A95566D-D9C6-8F4E-8CB9-EA56B365868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C3988-31DD-724B-B850-AAF9C99426FB}">
  <dimension ref="A1:I27"/>
  <sheetViews>
    <sheetView topLeftCell="A6" workbookViewId="0">
      <selection activeCell="N11" sqref="N11"/>
    </sheetView>
  </sheetViews>
  <sheetFormatPr baseColWidth="10" defaultRowHeight="16" x14ac:dyDescent="0.2"/>
  <cols>
    <col min="1" max="1" width="24.6640625" style="299" bestFit="1" customWidth="1"/>
    <col min="2" max="2" width="13.5" style="299" customWidth="1"/>
    <col min="3" max="3" width="19.1640625" style="299" bestFit="1" customWidth="1"/>
    <col min="4" max="4" width="6" style="299" bestFit="1" customWidth="1"/>
    <col min="5" max="5" width="14" style="299" customWidth="1"/>
    <col min="6" max="6" width="17.33203125" style="299" customWidth="1"/>
    <col min="7" max="7" width="5.6640625" style="299" bestFit="1" customWidth="1"/>
    <col min="8" max="8" width="10.83203125" style="299"/>
    <col min="9" max="9" width="13.6640625" style="299" customWidth="1"/>
    <col min="10" max="16384" width="10.83203125" style="300"/>
  </cols>
  <sheetData>
    <row r="1" spans="1:9" ht="34" x14ac:dyDescent="0.2">
      <c r="A1" s="298" t="s">
        <v>164</v>
      </c>
    </row>
    <row r="2" spans="1:9" ht="17" thickBot="1" x14ac:dyDescent="0.25"/>
    <row r="3" spans="1:9" ht="46" thickBot="1" x14ac:dyDescent="0.25">
      <c r="B3" s="446" t="s">
        <v>49</v>
      </c>
      <c r="C3" s="447"/>
      <c r="D3" s="447"/>
      <c r="E3" s="447"/>
      <c r="F3" s="447"/>
      <c r="G3" s="447"/>
      <c r="H3" s="447"/>
      <c r="I3" s="448"/>
    </row>
    <row r="4" spans="1:9" x14ac:dyDescent="0.2">
      <c r="B4" s="279"/>
      <c r="C4" s="279"/>
      <c r="D4" s="49"/>
      <c r="E4" s="54"/>
      <c r="F4" s="54"/>
      <c r="G4" s="54"/>
      <c r="H4" s="54"/>
      <c r="I4" s="54"/>
    </row>
    <row r="5" spans="1:9" x14ac:dyDescent="0.2">
      <c r="B5" s="55" t="s">
        <v>162</v>
      </c>
      <c r="C5" s="56" t="s">
        <v>1516</v>
      </c>
      <c r="D5" s="54"/>
      <c r="E5" s="54"/>
      <c r="F5" s="54"/>
      <c r="G5" s="54"/>
      <c r="H5" s="54"/>
      <c r="I5" s="54"/>
    </row>
    <row r="6" spans="1:9" ht="28" x14ac:dyDescent="0.2">
      <c r="B6" s="55" t="s">
        <v>160</v>
      </c>
      <c r="C6" s="280" t="s">
        <v>1517</v>
      </c>
      <c r="D6" s="54"/>
      <c r="E6" s="54"/>
      <c r="F6" s="54"/>
      <c r="G6" s="54"/>
      <c r="H6" s="54"/>
      <c r="I6" s="54"/>
    </row>
    <row r="7" spans="1:9" ht="28" x14ac:dyDescent="0.2">
      <c r="B7" s="55" t="s">
        <v>158</v>
      </c>
      <c r="C7" s="55" t="s">
        <v>1518</v>
      </c>
      <c r="D7" s="97"/>
      <c r="E7" s="54"/>
      <c r="F7" s="54"/>
      <c r="G7" s="54"/>
      <c r="H7" s="54"/>
      <c r="I7" s="54"/>
    </row>
    <row r="8" spans="1:9" ht="17" thickBot="1" x14ac:dyDescent="0.25">
      <c r="B8" s="281"/>
      <c r="C8" s="281"/>
      <c r="D8" s="97"/>
      <c r="E8" s="54"/>
      <c r="F8" s="54"/>
      <c r="G8" s="54"/>
      <c r="H8" s="54"/>
      <c r="I8" s="54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B10" s="103"/>
      <c r="C10" s="103"/>
      <c r="D10" s="103"/>
      <c r="E10" s="103"/>
      <c r="F10" s="54"/>
      <c r="G10" s="54"/>
      <c r="H10" s="54"/>
      <c r="I10" s="54"/>
    </row>
    <row r="11" spans="1:9" ht="20" x14ac:dyDescent="0.2">
      <c r="B11" s="480" t="s">
        <v>208</v>
      </c>
      <c r="C11" s="481"/>
      <c r="D11" s="481"/>
      <c r="E11" s="481"/>
      <c r="F11" s="481"/>
      <c r="G11" s="481"/>
      <c r="H11" s="481"/>
      <c r="I11" s="482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195</v>
      </c>
    </row>
    <row r="13" spans="1:9" ht="70" x14ac:dyDescent="0.2">
      <c r="B13" s="41">
        <v>4500526</v>
      </c>
      <c r="C13" s="21" t="s">
        <v>1519</v>
      </c>
      <c r="D13" s="21">
        <v>9</v>
      </c>
      <c r="E13" s="21" t="s">
        <v>1520</v>
      </c>
      <c r="F13" s="21" t="s">
        <v>1521</v>
      </c>
      <c r="G13" s="21" t="s">
        <v>693</v>
      </c>
      <c r="H13" s="21">
        <v>9</v>
      </c>
      <c r="I13" s="36">
        <v>43922</v>
      </c>
    </row>
    <row r="14" spans="1:9" ht="42" x14ac:dyDescent="0.2">
      <c r="B14" s="41">
        <v>4502519</v>
      </c>
      <c r="C14" s="21" t="s">
        <v>629</v>
      </c>
      <c r="D14" s="21">
        <v>9</v>
      </c>
      <c r="E14" s="21">
        <v>960</v>
      </c>
      <c r="F14" s="21" t="s">
        <v>1522</v>
      </c>
      <c r="G14" s="21" t="s">
        <v>693</v>
      </c>
      <c r="H14" s="21">
        <v>9</v>
      </c>
      <c r="I14" s="36">
        <v>43922</v>
      </c>
    </row>
    <row r="15" spans="1:9" ht="56" x14ac:dyDescent="0.2">
      <c r="B15" s="41" t="s">
        <v>1523</v>
      </c>
      <c r="C15" s="21" t="s">
        <v>1524</v>
      </c>
      <c r="D15" s="21">
        <v>9</v>
      </c>
      <c r="E15" s="21" t="s">
        <v>1525</v>
      </c>
      <c r="F15" s="21" t="s">
        <v>1526</v>
      </c>
      <c r="G15" s="21" t="s">
        <v>781</v>
      </c>
      <c r="H15" s="21">
        <v>9</v>
      </c>
      <c r="I15" s="36">
        <v>44044</v>
      </c>
    </row>
    <row r="16" spans="1:9" ht="29" thickBot="1" x14ac:dyDescent="0.25">
      <c r="B16" s="35" t="s">
        <v>1527</v>
      </c>
      <c r="C16" s="20" t="s">
        <v>1528</v>
      </c>
      <c r="D16" s="20">
        <v>9</v>
      </c>
      <c r="E16" s="20">
        <v>630</v>
      </c>
      <c r="F16" s="20" t="s">
        <v>1529</v>
      </c>
      <c r="G16" s="20">
        <v>5</v>
      </c>
      <c r="H16" s="20">
        <v>6</v>
      </c>
      <c r="I16" s="34">
        <v>44044</v>
      </c>
    </row>
    <row r="17" spans="2:9" x14ac:dyDescent="0.2">
      <c r="B17" s="54"/>
      <c r="C17" s="54"/>
      <c r="D17" s="54"/>
      <c r="E17" s="54"/>
      <c r="F17" s="54"/>
      <c r="G17" s="54"/>
      <c r="H17" s="54"/>
      <c r="I17" s="54"/>
    </row>
    <row r="18" spans="2:9" ht="17" thickBot="1" x14ac:dyDescent="0.25">
      <c r="B18" s="54"/>
      <c r="C18" s="54"/>
      <c r="D18" s="54"/>
      <c r="E18" s="54"/>
      <c r="F18" s="54"/>
      <c r="G18" s="54"/>
      <c r="H18" s="54"/>
      <c r="I18" s="54"/>
    </row>
    <row r="19" spans="2:9" ht="17" thickBot="1" x14ac:dyDescent="0.25">
      <c r="B19" s="471" t="s">
        <v>73</v>
      </c>
      <c r="C19" s="472"/>
      <c r="D19" s="472"/>
      <c r="E19" s="472"/>
      <c r="F19" s="473"/>
      <c r="G19" s="54"/>
      <c r="H19" s="54"/>
      <c r="I19" s="54"/>
    </row>
    <row r="20" spans="2:9" ht="17" thickBot="1" x14ac:dyDescent="0.25">
      <c r="B20" s="282"/>
      <c r="C20" s="282"/>
      <c r="D20" s="282"/>
      <c r="E20" s="282"/>
      <c r="F20" s="282"/>
      <c r="G20" s="54"/>
      <c r="H20" s="54"/>
      <c r="I20" s="54"/>
    </row>
    <row r="21" spans="2:9" ht="45" x14ac:dyDescent="0.2">
      <c r="B21" s="104" t="s">
        <v>113</v>
      </c>
      <c r="C21" s="105" t="s">
        <v>154</v>
      </c>
      <c r="D21" s="105" t="s">
        <v>71</v>
      </c>
      <c r="E21" s="105" t="s">
        <v>112</v>
      </c>
      <c r="F21" s="106" t="s">
        <v>195</v>
      </c>
      <c r="G21" s="54"/>
      <c r="H21" s="54"/>
      <c r="I21" s="54"/>
    </row>
    <row r="22" spans="2:9" x14ac:dyDescent="0.2">
      <c r="B22" s="41"/>
      <c r="C22" s="21" t="s">
        <v>1530</v>
      </c>
      <c r="D22" s="21">
        <v>2</v>
      </c>
      <c r="E22" s="21">
        <v>2</v>
      </c>
      <c r="F22" s="36">
        <v>43922</v>
      </c>
      <c r="G22" s="54"/>
      <c r="H22" s="54"/>
      <c r="I22" s="54"/>
    </row>
    <row r="23" spans="2:9" x14ac:dyDescent="0.2">
      <c r="B23" s="41">
        <v>3615</v>
      </c>
      <c r="C23" s="21" t="s">
        <v>1531</v>
      </c>
      <c r="D23" s="21">
        <v>5</v>
      </c>
      <c r="E23" s="21"/>
      <c r="F23" s="36">
        <v>44044</v>
      </c>
      <c r="G23" s="54"/>
      <c r="H23" s="54"/>
      <c r="I23" s="54"/>
    </row>
    <row r="24" spans="2:9" ht="28" x14ac:dyDescent="0.2">
      <c r="B24" s="41">
        <v>3475</v>
      </c>
      <c r="C24" s="21" t="s">
        <v>1532</v>
      </c>
      <c r="D24" s="21">
        <v>6</v>
      </c>
      <c r="E24" s="21"/>
      <c r="F24" s="36">
        <v>44044</v>
      </c>
      <c r="G24" s="54"/>
      <c r="H24" s="54"/>
      <c r="I24" s="54"/>
    </row>
    <row r="25" spans="2:9" ht="56" x14ac:dyDescent="0.2">
      <c r="B25" s="41">
        <v>2</v>
      </c>
      <c r="C25" s="21" t="s">
        <v>1533</v>
      </c>
      <c r="D25" s="21">
        <v>2</v>
      </c>
      <c r="E25" s="21"/>
      <c r="F25" s="36">
        <v>44044</v>
      </c>
      <c r="G25" s="54"/>
      <c r="H25" s="54"/>
      <c r="I25" s="54"/>
    </row>
    <row r="26" spans="2:9" ht="29" thickBot="1" x14ac:dyDescent="0.25">
      <c r="B26" s="35">
        <v>1</v>
      </c>
      <c r="C26" s="20" t="s">
        <v>1534</v>
      </c>
      <c r="D26" s="20">
        <v>2</v>
      </c>
      <c r="E26" s="20"/>
      <c r="F26" s="34">
        <v>44044</v>
      </c>
      <c r="G26" s="54"/>
      <c r="H26" s="54"/>
      <c r="I26" s="54"/>
    </row>
    <row r="27" spans="2:9" x14ac:dyDescent="0.2">
      <c r="B27" s="54"/>
      <c r="C27" s="54"/>
      <c r="D27" s="54"/>
      <c r="E27" s="54"/>
      <c r="F27" s="54"/>
      <c r="G27" s="54"/>
      <c r="H27" s="54"/>
      <c r="I27" s="54"/>
    </row>
  </sheetData>
  <mergeCells count="4">
    <mergeCell ref="B3:I3"/>
    <mergeCell ref="B9:I9"/>
    <mergeCell ref="B11:I11"/>
    <mergeCell ref="B19:F19"/>
  </mergeCells>
  <hyperlinks>
    <hyperlink ref="A1" location="'EQUIPOLLENZE AREA INGLESE'!C13" display="&lt;&lt;&lt; TORNA ALLA LISTA SEDI" xr:uid="{36CD0D6A-7521-1C4D-879C-26178E531D01}"/>
    <hyperlink ref="C6" r:id="rId1" xr:uid="{A51ABD29-0C53-AE48-A361-21A6B2D25C4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180EE-0C1C-E946-9CFF-8DD654CFA990}">
  <dimension ref="A1:I41"/>
  <sheetViews>
    <sheetView workbookViewId="0">
      <selection activeCell="L7" sqref="L7"/>
    </sheetView>
  </sheetViews>
  <sheetFormatPr baseColWidth="10" defaultRowHeight="16" x14ac:dyDescent="0.2"/>
  <cols>
    <col min="1" max="1" width="24.33203125" style="300" customWidth="1"/>
    <col min="2" max="2" width="13.5" style="300" customWidth="1"/>
    <col min="3" max="3" width="15.5" style="300" customWidth="1"/>
    <col min="4" max="4" width="11.6640625" style="300" customWidth="1"/>
    <col min="5" max="5" width="13.83203125" style="300" customWidth="1"/>
    <col min="6" max="6" width="18.1640625" style="300" customWidth="1"/>
    <col min="7" max="7" width="6" style="300" bestFit="1" customWidth="1"/>
    <col min="8" max="8" width="16.6640625" style="300" customWidth="1"/>
    <col min="9" max="9" width="16" style="300" customWidth="1"/>
    <col min="10" max="16384" width="10.83203125" style="300"/>
  </cols>
  <sheetData>
    <row r="1" spans="1:9" x14ac:dyDescent="0.2">
      <c r="A1" s="308" t="s">
        <v>164</v>
      </c>
    </row>
    <row r="2" spans="1:9" ht="17" thickBot="1" x14ac:dyDescent="0.25"/>
    <row r="3" spans="1:9" ht="46" thickBot="1" x14ac:dyDescent="0.25">
      <c r="B3" s="446" t="s">
        <v>1482</v>
      </c>
      <c r="C3" s="447"/>
      <c r="D3" s="447"/>
      <c r="E3" s="447"/>
      <c r="F3" s="447"/>
      <c r="G3" s="447"/>
      <c r="H3" s="447"/>
      <c r="I3" s="448"/>
    </row>
    <row r="4" spans="1:9" x14ac:dyDescent="0.2">
      <c r="B4" s="49"/>
      <c r="C4" s="49"/>
      <c r="D4" s="49"/>
      <c r="E4" s="119"/>
      <c r="F4" s="119"/>
      <c r="G4" s="119"/>
      <c r="H4" s="119"/>
    </row>
    <row r="5" spans="1:9" x14ac:dyDescent="0.2">
      <c r="B5" s="73" t="s">
        <v>162</v>
      </c>
      <c r="C5" s="74" t="s">
        <v>1458</v>
      </c>
      <c r="D5" s="49"/>
      <c r="E5" s="119"/>
      <c r="F5" s="119"/>
      <c r="G5" s="119"/>
      <c r="H5" s="119"/>
    </row>
    <row r="6" spans="1:9" ht="29" x14ac:dyDescent="0.2">
      <c r="B6" s="42" t="s">
        <v>252</v>
      </c>
      <c r="C6" s="45" t="s">
        <v>1483</v>
      </c>
      <c r="D6" s="77"/>
      <c r="E6" s="92"/>
      <c r="F6" s="92"/>
      <c r="G6" s="92"/>
      <c r="H6" s="92"/>
    </row>
    <row r="7" spans="1:9" ht="29" x14ac:dyDescent="0.2">
      <c r="B7" s="43" t="s">
        <v>158</v>
      </c>
      <c r="C7" s="265" t="s">
        <v>1484</v>
      </c>
      <c r="D7" s="2"/>
      <c r="E7" s="2"/>
      <c r="F7" s="2"/>
      <c r="G7" s="2"/>
      <c r="H7" s="2"/>
    </row>
    <row r="8" spans="1:9" ht="17" thickBot="1" x14ac:dyDescent="0.25">
      <c r="B8" s="77"/>
      <c r="C8" s="2"/>
      <c r="D8" s="2"/>
      <c r="E8" s="2"/>
      <c r="F8" s="2"/>
      <c r="G8" s="2"/>
      <c r="H8" s="2"/>
    </row>
    <row r="9" spans="1:9" ht="17" thickBot="1" x14ac:dyDescent="0.25"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ht="17" thickBot="1" x14ac:dyDescent="0.25">
      <c r="B10" s="78"/>
      <c r="C10" s="78"/>
      <c r="D10" s="78"/>
      <c r="E10" s="2"/>
      <c r="F10" s="2"/>
      <c r="G10" s="2"/>
      <c r="H10" s="2"/>
    </row>
    <row r="11" spans="1:9" ht="20" x14ac:dyDescent="0.2">
      <c r="B11" s="486" t="s">
        <v>167</v>
      </c>
      <c r="C11" s="487"/>
      <c r="D11" s="487"/>
      <c r="E11" s="487"/>
      <c r="F11" s="487"/>
      <c r="G11" s="487"/>
      <c r="H11" s="487"/>
      <c r="I11" s="488"/>
    </row>
    <row r="12" spans="1:9" ht="42" x14ac:dyDescent="0.2">
      <c r="B12" s="31" t="s">
        <v>117</v>
      </c>
      <c r="C12" s="28" t="s">
        <v>116</v>
      </c>
      <c r="D12" s="28" t="s">
        <v>115</v>
      </c>
      <c r="E12" s="28" t="s">
        <v>113</v>
      </c>
      <c r="F12" s="28" t="s">
        <v>154</v>
      </c>
      <c r="G12" s="28" t="s">
        <v>71</v>
      </c>
      <c r="H12" s="28" t="s">
        <v>112</v>
      </c>
      <c r="I12" s="27" t="s">
        <v>195</v>
      </c>
    </row>
    <row r="13" spans="1:9" ht="43" thickBot="1" x14ac:dyDescent="0.25">
      <c r="B13" s="266"/>
      <c r="C13" s="267" t="s">
        <v>659</v>
      </c>
      <c r="D13" s="231">
        <v>9</v>
      </c>
      <c r="E13" s="267" t="s">
        <v>1485</v>
      </c>
      <c r="F13" s="85" t="s">
        <v>1486</v>
      </c>
      <c r="G13" s="231">
        <v>6</v>
      </c>
      <c r="H13" s="267" t="s">
        <v>806</v>
      </c>
      <c r="I13" s="268" t="s">
        <v>1487</v>
      </c>
    </row>
    <row r="14" spans="1:9" ht="17" thickBot="1" x14ac:dyDescent="0.25">
      <c r="B14" s="269"/>
      <c r="C14" s="270"/>
      <c r="D14" s="271"/>
      <c r="E14" s="270"/>
      <c r="F14" s="272"/>
      <c r="G14" s="271"/>
      <c r="H14" s="270"/>
    </row>
    <row r="15" spans="1:9" ht="20" x14ac:dyDescent="0.2">
      <c r="B15" s="489" t="s">
        <v>155</v>
      </c>
      <c r="C15" s="490"/>
      <c r="D15" s="490"/>
      <c r="E15" s="490"/>
      <c r="F15" s="490"/>
      <c r="G15" s="490"/>
      <c r="H15" s="490"/>
      <c r="I15" s="491"/>
    </row>
    <row r="16" spans="1:9" ht="42" x14ac:dyDescent="0.2">
      <c r="B16" s="31" t="s">
        <v>117</v>
      </c>
      <c r="C16" s="28" t="s">
        <v>116</v>
      </c>
      <c r="D16" s="28" t="s">
        <v>115</v>
      </c>
      <c r="E16" s="28" t="s">
        <v>113</v>
      </c>
      <c r="F16" s="28" t="s">
        <v>154</v>
      </c>
      <c r="G16" s="28" t="s">
        <v>71</v>
      </c>
      <c r="H16" s="184" t="s">
        <v>112</v>
      </c>
      <c r="I16" s="27" t="s">
        <v>111</v>
      </c>
    </row>
    <row r="17" spans="2:9" ht="56" x14ac:dyDescent="0.2">
      <c r="B17" s="67" t="s">
        <v>1030</v>
      </c>
      <c r="C17" s="80" t="s">
        <v>1224</v>
      </c>
      <c r="D17" s="81">
        <v>6</v>
      </c>
      <c r="E17" s="60" t="s">
        <v>1488</v>
      </c>
      <c r="F17" s="80" t="s">
        <v>1489</v>
      </c>
      <c r="G17" s="191" t="s">
        <v>730</v>
      </c>
      <c r="H17" s="313"/>
      <c r="I17" s="192" t="s">
        <v>997</v>
      </c>
    </row>
    <row r="18" spans="2:9" x14ac:dyDescent="0.2">
      <c r="B18" s="67" t="s">
        <v>124</v>
      </c>
      <c r="C18" s="80" t="s">
        <v>387</v>
      </c>
      <c r="D18" s="81">
        <v>9</v>
      </c>
      <c r="E18" s="60" t="s">
        <v>1490</v>
      </c>
      <c r="F18" s="80" t="s">
        <v>232</v>
      </c>
      <c r="G18" s="191" t="s">
        <v>143</v>
      </c>
      <c r="H18" s="313"/>
      <c r="I18" s="192" t="s">
        <v>997</v>
      </c>
    </row>
    <row r="19" spans="2:9" ht="28" x14ac:dyDescent="0.2">
      <c r="B19" s="67" t="s">
        <v>248</v>
      </c>
      <c r="C19" s="80" t="s">
        <v>377</v>
      </c>
      <c r="D19" s="81">
        <v>9</v>
      </c>
      <c r="E19" s="60" t="s">
        <v>1491</v>
      </c>
      <c r="F19" s="80" t="s">
        <v>819</v>
      </c>
      <c r="G19" s="191" t="s">
        <v>143</v>
      </c>
      <c r="H19" s="313"/>
      <c r="I19" s="192" t="s">
        <v>997</v>
      </c>
    </row>
    <row r="20" spans="2:9" ht="70" x14ac:dyDescent="0.2">
      <c r="B20" s="67" t="s">
        <v>174</v>
      </c>
      <c r="C20" s="80" t="s">
        <v>175</v>
      </c>
      <c r="D20" s="81">
        <v>9</v>
      </c>
      <c r="E20" s="60" t="s">
        <v>1492</v>
      </c>
      <c r="F20" s="80" t="s">
        <v>1493</v>
      </c>
      <c r="G20" s="191" t="s">
        <v>1494</v>
      </c>
      <c r="H20" s="313"/>
      <c r="I20" s="192" t="s">
        <v>1495</v>
      </c>
    </row>
    <row r="21" spans="2:9" ht="70" x14ac:dyDescent="0.2">
      <c r="B21" s="492" t="s">
        <v>178</v>
      </c>
      <c r="C21" s="494" t="s">
        <v>179</v>
      </c>
      <c r="D21" s="496">
        <v>9</v>
      </c>
      <c r="E21" s="273" t="s">
        <v>1496</v>
      </c>
      <c r="F21" s="80" t="s">
        <v>1497</v>
      </c>
      <c r="G21" s="191" t="s">
        <v>871</v>
      </c>
      <c r="H21" s="313"/>
      <c r="I21" s="192" t="s">
        <v>1498</v>
      </c>
    </row>
    <row r="22" spans="2:9" ht="71" thickBot="1" x14ac:dyDescent="0.25">
      <c r="B22" s="493"/>
      <c r="C22" s="495"/>
      <c r="D22" s="497"/>
      <c r="E22" s="274" t="s">
        <v>1499</v>
      </c>
      <c r="F22" s="85" t="s">
        <v>1500</v>
      </c>
      <c r="G22" s="193" t="s">
        <v>286</v>
      </c>
      <c r="H22" s="314"/>
      <c r="I22" s="194" t="s">
        <v>997</v>
      </c>
    </row>
    <row r="23" spans="2:9" ht="17" thickBot="1" x14ac:dyDescent="0.25">
      <c r="B23" s="54"/>
      <c r="C23" s="138"/>
      <c r="D23" s="137"/>
      <c r="E23" s="275"/>
      <c r="F23" s="138"/>
      <c r="G23" s="138"/>
      <c r="H23" s="138"/>
    </row>
    <row r="24" spans="2:9" ht="20" x14ac:dyDescent="0.2">
      <c r="B24" s="483" t="s">
        <v>188</v>
      </c>
      <c r="C24" s="484"/>
      <c r="D24" s="484"/>
      <c r="E24" s="484"/>
      <c r="F24" s="484"/>
      <c r="G24" s="484"/>
      <c r="H24" s="484"/>
      <c r="I24" s="485"/>
    </row>
    <row r="25" spans="2:9" ht="42" x14ac:dyDescent="0.2">
      <c r="B25" s="31" t="s">
        <v>117</v>
      </c>
      <c r="C25" s="28" t="s">
        <v>116</v>
      </c>
      <c r="D25" s="28" t="s">
        <v>115</v>
      </c>
      <c r="E25" s="28" t="s">
        <v>113</v>
      </c>
      <c r="F25" s="28" t="s">
        <v>154</v>
      </c>
      <c r="G25" s="28" t="s">
        <v>71</v>
      </c>
      <c r="H25" s="28" t="s">
        <v>112</v>
      </c>
      <c r="I25" s="27" t="s">
        <v>111</v>
      </c>
    </row>
    <row r="26" spans="2:9" ht="56" x14ac:dyDescent="0.2">
      <c r="B26" s="67"/>
      <c r="C26" s="81" t="s">
        <v>190</v>
      </c>
      <c r="D26" s="81">
        <v>9</v>
      </c>
      <c r="E26" s="60"/>
      <c r="F26" s="81" t="s">
        <v>1501</v>
      </c>
      <c r="G26" s="81" t="s">
        <v>1502</v>
      </c>
      <c r="H26" s="313"/>
      <c r="I26" s="82">
        <v>43344</v>
      </c>
    </row>
    <row r="27" spans="2:9" ht="56" x14ac:dyDescent="0.2">
      <c r="B27" s="67"/>
      <c r="C27" s="113" t="s">
        <v>713</v>
      </c>
      <c r="D27" s="60">
        <v>9</v>
      </c>
      <c r="E27" s="60"/>
      <c r="F27" s="113" t="s">
        <v>1503</v>
      </c>
      <c r="G27" s="113" t="s">
        <v>1000</v>
      </c>
      <c r="H27" s="313"/>
      <c r="I27" s="68" t="s">
        <v>1487</v>
      </c>
    </row>
    <row r="28" spans="2:9" ht="42" x14ac:dyDescent="0.2">
      <c r="B28" s="67"/>
      <c r="C28" s="81" t="s">
        <v>1504</v>
      </c>
      <c r="D28" s="81">
        <v>9</v>
      </c>
      <c r="E28" s="60" t="s">
        <v>1505</v>
      </c>
      <c r="F28" s="81" t="s">
        <v>1506</v>
      </c>
      <c r="G28" s="81">
        <v>6</v>
      </c>
      <c r="H28" s="352">
        <v>9</v>
      </c>
      <c r="I28" s="82">
        <v>44621</v>
      </c>
    </row>
    <row r="29" spans="2:9" ht="42" x14ac:dyDescent="0.2">
      <c r="B29" s="67"/>
      <c r="C29" s="113" t="s">
        <v>1507</v>
      </c>
      <c r="D29" s="60">
        <v>9</v>
      </c>
      <c r="E29" s="60" t="s">
        <v>1508</v>
      </c>
      <c r="F29" s="113" t="s">
        <v>1509</v>
      </c>
      <c r="G29" s="113" t="s">
        <v>143</v>
      </c>
      <c r="H29" s="352">
        <v>9</v>
      </c>
      <c r="I29" s="68" t="s">
        <v>1221</v>
      </c>
    </row>
    <row r="30" spans="2:9" ht="28" x14ac:dyDescent="0.2">
      <c r="B30" s="67"/>
      <c r="C30" s="81" t="s">
        <v>330</v>
      </c>
      <c r="D30" s="81">
        <v>6</v>
      </c>
      <c r="E30" s="60" t="s">
        <v>1510</v>
      </c>
      <c r="F30" s="81" t="s">
        <v>1511</v>
      </c>
      <c r="G30" s="81">
        <v>6</v>
      </c>
      <c r="H30" s="352">
        <v>6</v>
      </c>
      <c r="I30" s="82">
        <v>44621</v>
      </c>
    </row>
    <row r="31" spans="2:9" ht="57" thickBot="1" x14ac:dyDescent="0.25">
      <c r="B31" s="70"/>
      <c r="C31" s="118" t="s">
        <v>190</v>
      </c>
      <c r="D31" s="71">
        <v>9</v>
      </c>
      <c r="E31" s="71" t="s">
        <v>1512</v>
      </c>
      <c r="F31" s="118" t="s">
        <v>1513</v>
      </c>
      <c r="G31" s="118" t="s">
        <v>143</v>
      </c>
      <c r="H31" s="353">
        <v>9</v>
      </c>
      <c r="I31" s="175" t="s">
        <v>1221</v>
      </c>
    </row>
    <row r="32" spans="2:9" x14ac:dyDescent="0.2">
      <c r="B32" s="44"/>
      <c r="C32" s="228"/>
      <c r="D32" s="196"/>
      <c r="E32" s="44"/>
      <c r="F32" s="58"/>
      <c r="G32" s="228"/>
      <c r="H32" s="228"/>
    </row>
    <row r="33" spans="2:8" ht="17" thickBot="1" x14ac:dyDescent="0.25">
      <c r="B33" s="44"/>
      <c r="C33" s="228"/>
      <c r="D33" s="196"/>
      <c r="E33" s="44"/>
      <c r="F33" s="58"/>
      <c r="G33" s="228"/>
      <c r="H33" s="228"/>
    </row>
    <row r="34" spans="2:8" ht="17" thickBot="1" x14ac:dyDescent="0.25">
      <c r="B34" s="471" t="s">
        <v>73</v>
      </c>
      <c r="C34" s="472"/>
      <c r="D34" s="472"/>
      <c r="E34" s="472"/>
      <c r="F34" s="473"/>
      <c r="G34" s="2"/>
      <c r="H34" s="2"/>
    </row>
    <row r="35" spans="2:8" ht="17" thickBot="1" x14ac:dyDescent="0.25">
      <c r="B35" s="276"/>
      <c r="C35" s="276"/>
      <c r="D35" s="276"/>
      <c r="E35" s="276"/>
      <c r="F35" s="276"/>
      <c r="G35" s="276"/>
      <c r="H35" s="276"/>
    </row>
    <row r="36" spans="2:8" ht="39" x14ac:dyDescent="0.2">
      <c r="B36" s="16" t="s">
        <v>72</v>
      </c>
      <c r="C36" s="15" t="s">
        <v>71</v>
      </c>
      <c r="D36" s="15" t="s">
        <v>70</v>
      </c>
      <c r="E36" s="15" t="s">
        <v>69</v>
      </c>
      <c r="F36" s="14" t="s">
        <v>68</v>
      </c>
    </row>
    <row r="37" spans="2:8" ht="17" thickBot="1" x14ac:dyDescent="0.25">
      <c r="B37" s="277" t="s">
        <v>1514</v>
      </c>
      <c r="C37" s="7">
        <v>3</v>
      </c>
      <c r="D37" s="278" t="s">
        <v>1515</v>
      </c>
      <c r="E37" s="7">
        <v>3</v>
      </c>
      <c r="F37" s="6">
        <v>44621</v>
      </c>
    </row>
    <row r="38" spans="2:8" x14ac:dyDescent="0.2">
      <c r="B38" s="269"/>
      <c r="C38" s="269"/>
      <c r="D38" s="269"/>
      <c r="E38" s="269"/>
      <c r="F38" s="269"/>
    </row>
    <row r="39" spans="2:8" x14ac:dyDescent="0.2">
      <c r="B39" s="269"/>
      <c r="C39" s="269"/>
      <c r="D39" s="269"/>
      <c r="E39" s="269"/>
      <c r="F39" s="269"/>
    </row>
    <row r="40" spans="2:8" x14ac:dyDescent="0.2">
      <c r="B40" s="269"/>
      <c r="C40" s="269"/>
      <c r="D40" s="269"/>
      <c r="E40" s="269"/>
      <c r="F40" s="269"/>
    </row>
    <row r="41" spans="2:8" x14ac:dyDescent="0.2">
      <c r="B41" s="269"/>
      <c r="C41" s="269"/>
      <c r="D41" s="269"/>
      <c r="E41" s="269"/>
      <c r="F41" s="269"/>
    </row>
  </sheetData>
  <mergeCells count="9">
    <mergeCell ref="B24:I24"/>
    <mergeCell ref="B34:F34"/>
    <mergeCell ref="B3:I3"/>
    <mergeCell ref="B9:I9"/>
    <mergeCell ref="B11:I11"/>
    <mergeCell ref="B15:I15"/>
    <mergeCell ref="B21:B22"/>
    <mergeCell ref="C21:C22"/>
    <mergeCell ref="D21:D22"/>
  </mergeCells>
  <hyperlinks>
    <hyperlink ref="A1" location="'EQUIPOLLENZE AREA INGLESE'!C14" display="&lt;&lt;&lt; TORNA ALLA LISTA SEDI" xr:uid="{E5825B0F-26DA-2F45-A3DD-9FE2E8294D29}"/>
    <hyperlink ref="C6" r:id="rId1" xr:uid="{13328889-DCE2-7543-A85B-D4908455306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8EBE3-7B2D-E649-9215-B56A1129AE98}">
  <dimension ref="A1:I29"/>
  <sheetViews>
    <sheetView topLeftCell="A12" workbookViewId="0">
      <selection activeCell="K15" sqref="K15"/>
    </sheetView>
  </sheetViews>
  <sheetFormatPr baseColWidth="10" defaultRowHeight="16" x14ac:dyDescent="0.2"/>
  <cols>
    <col min="1" max="1" width="24.6640625" style="342" customWidth="1"/>
    <col min="2" max="2" width="13.5" style="342" customWidth="1"/>
    <col min="3" max="3" width="38.5" style="342" bestFit="1" customWidth="1"/>
    <col min="4" max="4" width="4.5" style="342" bestFit="1" customWidth="1"/>
    <col min="5" max="5" width="16.83203125" style="342" customWidth="1"/>
    <col min="6" max="6" width="23.5" style="342" customWidth="1"/>
    <col min="7" max="7" width="5.6640625" style="342" bestFit="1" customWidth="1"/>
    <col min="8" max="9" width="10.83203125" style="342"/>
    <col min="10" max="16384" width="10.83203125" style="300"/>
  </cols>
  <sheetData>
    <row r="1" spans="1:9" x14ac:dyDescent="0.2">
      <c r="A1" s="341" t="s">
        <v>164</v>
      </c>
    </row>
    <row r="2" spans="1:9" ht="17" thickBot="1" x14ac:dyDescent="0.25"/>
    <row r="3" spans="1:9" ht="46" thickBot="1" x14ac:dyDescent="0.25">
      <c r="B3" s="498" t="s">
        <v>1457</v>
      </c>
      <c r="C3" s="499"/>
      <c r="D3" s="499"/>
      <c r="E3" s="499"/>
      <c r="F3" s="499"/>
      <c r="G3" s="499"/>
      <c r="H3" s="499"/>
      <c r="I3" s="500"/>
    </row>
    <row r="4" spans="1:9" x14ac:dyDescent="0.2">
      <c r="B4" s="91"/>
      <c r="C4" s="91"/>
      <c r="D4" s="91"/>
      <c r="E4" s="91"/>
      <c r="F4" s="91"/>
      <c r="G4" s="91"/>
      <c r="H4" s="91"/>
    </row>
    <row r="5" spans="1:9" x14ac:dyDescent="0.2">
      <c r="B5" s="359" t="s">
        <v>162</v>
      </c>
      <c r="C5" s="360" t="s">
        <v>1458</v>
      </c>
      <c r="D5" s="119"/>
      <c r="E5" s="119"/>
      <c r="F5" s="119"/>
      <c r="G5" s="119"/>
      <c r="H5" s="119"/>
    </row>
    <row r="6" spans="1:9" ht="28" x14ac:dyDescent="0.2">
      <c r="B6" s="361" t="s">
        <v>252</v>
      </c>
      <c r="C6" s="362" t="s">
        <v>1459</v>
      </c>
      <c r="D6" s="92"/>
      <c r="E6" s="92"/>
      <c r="F6" s="92"/>
      <c r="G6" s="92"/>
      <c r="H6" s="92"/>
    </row>
    <row r="7" spans="1:9" ht="28" x14ac:dyDescent="0.2">
      <c r="B7" s="359" t="s">
        <v>158</v>
      </c>
      <c r="C7" s="363" t="s">
        <v>44</v>
      </c>
      <c r="D7" s="196"/>
      <c r="E7" s="196"/>
      <c r="F7" s="196"/>
      <c r="G7" s="196"/>
      <c r="H7" s="196"/>
    </row>
    <row r="8" spans="1:9" ht="17" thickBot="1" x14ac:dyDescent="0.25">
      <c r="B8" s="196"/>
      <c r="C8" s="196"/>
      <c r="D8" s="196"/>
      <c r="E8" s="196"/>
      <c r="F8" s="196"/>
      <c r="G8" s="196"/>
      <c r="H8" s="196"/>
    </row>
    <row r="9" spans="1:9" ht="17" thickBot="1" x14ac:dyDescent="0.25">
      <c r="A9" s="300"/>
      <c r="B9" s="471" t="s">
        <v>156</v>
      </c>
      <c r="C9" s="472"/>
      <c r="D9" s="472"/>
      <c r="E9" s="472"/>
      <c r="F9" s="472"/>
      <c r="G9" s="472"/>
      <c r="H9" s="472"/>
      <c r="I9" s="473"/>
    </row>
    <row r="10" spans="1:9" x14ac:dyDescent="0.2">
      <c r="A10" s="63"/>
      <c r="B10" s="63"/>
      <c r="C10" s="63"/>
      <c r="D10" s="63"/>
      <c r="E10" s="63"/>
      <c r="F10" s="63"/>
      <c r="G10" s="63"/>
      <c r="H10" s="63"/>
      <c r="I10" s="63"/>
    </row>
    <row r="11" spans="1:9" ht="20" x14ac:dyDescent="0.2">
      <c r="B11" s="501" t="s">
        <v>208</v>
      </c>
      <c r="C11" s="502"/>
      <c r="D11" s="502"/>
      <c r="E11" s="502"/>
      <c r="F11" s="502"/>
      <c r="G11" s="502"/>
      <c r="H11" s="502"/>
      <c r="I11" s="503"/>
    </row>
    <row r="12" spans="1:9" ht="56" x14ac:dyDescent="0.2">
      <c r="B12" s="31" t="s">
        <v>1367</v>
      </c>
      <c r="C12" s="28" t="s">
        <v>116</v>
      </c>
      <c r="D12" s="28" t="s">
        <v>115</v>
      </c>
      <c r="E12" s="28" t="s">
        <v>158</v>
      </c>
      <c r="F12" s="28" t="s">
        <v>154</v>
      </c>
      <c r="G12" s="28" t="s">
        <v>71</v>
      </c>
      <c r="H12" s="364" t="s">
        <v>112</v>
      </c>
      <c r="I12" s="365" t="s">
        <v>111</v>
      </c>
    </row>
    <row r="13" spans="1:9" ht="56" x14ac:dyDescent="0.2">
      <c r="B13" s="234" t="s">
        <v>472</v>
      </c>
      <c r="C13" s="235" t="s">
        <v>1192</v>
      </c>
      <c r="D13" s="235">
        <v>9</v>
      </c>
      <c r="E13" s="60" t="s">
        <v>1460</v>
      </c>
      <c r="F13" s="60" t="s">
        <v>1461</v>
      </c>
      <c r="G13" s="235" t="s">
        <v>635</v>
      </c>
      <c r="H13" s="366">
        <v>9</v>
      </c>
      <c r="I13" s="236">
        <v>44256</v>
      </c>
    </row>
    <row r="14" spans="1:9" ht="29" thickBot="1" x14ac:dyDescent="0.25">
      <c r="B14" s="266" t="s">
        <v>727</v>
      </c>
      <c r="C14" s="367" t="s">
        <v>1114</v>
      </c>
      <c r="D14" s="367">
        <v>9</v>
      </c>
      <c r="E14" s="71" t="s">
        <v>1462</v>
      </c>
      <c r="F14" s="71" t="s">
        <v>1463</v>
      </c>
      <c r="G14" s="367" t="s">
        <v>635</v>
      </c>
      <c r="H14" s="368">
        <v>9</v>
      </c>
      <c r="I14" s="292">
        <v>44256</v>
      </c>
    </row>
    <row r="15" spans="1:9" ht="17" thickBot="1" x14ac:dyDescent="0.25"/>
    <row r="16" spans="1:9" ht="20" x14ac:dyDescent="0.2">
      <c r="B16" s="504" t="s">
        <v>188</v>
      </c>
      <c r="C16" s="505"/>
      <c r="D16" s="505"/>
      <c r="E16" s="505"/>
      <c r="F16" s="505"/>
      <c r="G16" s="505"/>
      <c r="H16" s="505"/>
      <c r="I16" s="506"/>
    </row>
    <row r="17" spans="2:9" ht="56" x14ac:dyDescent="0.2">
      <c r="B17" s="369" t="s">
        <v>117</v>
      </c>
      <c r="C17" s="364" t="s">
        <v>116</v>
      </c>
      <c r="D17" s="364" t="s">
        <v>115</v>
      </c>
      <c r="E17" s="370" t="s">
        <v>113</v>
      </c>
      <c r="F17" s="364" t="s">
        <v>154</v>
      </c>
      <c r="G17" s="364" t="s">
        <v>71</v>
      </c>
      <c r="H17" s="364" t="s">
        <v>112</v>
      </c>
      <c r="I17" s="365" t="s">
        <v>111</v>
      </c>
    </row>
    <row r="18" spans="2:9" ht="42" x14ac:dyDescent="0.2">
      <c r="B18" s="41" t="s">
        <v>1464</v>
      </c>
      <c r="C18" s="371" t="s">
        <v>1465</v>
      </c>
      <c r="D18" s="60">
        <v>6</v>
      </c>
      <c r="E18" s="372" t="s">
        <v>1466</v>
      </c>
      <c r="F18" s="371" t="s">
        <v>1467</v>
      </c>
      <c r="G18" s="371">
        <v>5</v>
      </c>
      <c r="H18" s="366">
        <v>6</v>
      </c>
      <c r="I18" s="373">
        <v>44835</v>
      </c>
    </row>
    <row r="19" spans="2:9" ht="28" x14ac:dyDescent="0.2">
      <c r="B19" s="507" t="s">
        <v>931</v>
      </c>
      <c r="C19" s="509" t="s">
        <v>1245</v>
      </c>
      <c r="D19" s="511">
        <v>6</v>
      </c>
      <c r="E19" s="372" t="s">
        <v>1468</v>
      </c>
      <c r="F19" s="374" t="s">
        <v>1469</v>
      </c>
      <c r="G19" s="374" t="s">
        <v>136</v>
      </c>
      <c r="H19" s="513">
        <v>6</v>
      </c>
      <c r="I19" s="515" t="s">
        <v>1470</v>
      </c>
    </row>
    <row r="20" spans="2:9" x14ac:dyDescent="0.2">
      <c r="B20" s="508"/>
      <c r="C20" s="510"/>
      <c r="D20" s="512"/>
      <c r="E20" s="372" t="s">
        <v>1471</v>
      </c>
      <c r="F20" s="371" t="s">
        <v>1472</v>
      </c>
      <c r="G20" s="371">
        <v>3</v>
      </c>
      <c r="H20" s="514"/>
      <c r="I20" s="516"/>
    </row>
    <row r="21" spans="2:9" ht="28" x14ac:dyDescent="0.2">
      <c r="B21" s="507" t="s">
        <v>1473</v>
      </c>
      <c r="C21" s="509" t="s">
        <v>1247</v>
      </c>
      <c r="D21" s="511">
        <v>9</v>
      </c>
      <c r="E21" s="372" t="s">
        <v>1474</v>
      </c>
      <c r="F21" s="374" t="s">
        <v>1475</v>
      </c>
      <c r="G21" s="374" t="s">
        <v>325</v>
      </c>
      <c r="H21" s="513">
        <v>9</v>
      </c>
      <c r="I21" s="515" t="s">
        <v>1435</v>
      </c>
    </row>
    <row r="22" spans="2:9" ht="29" thickBot="1" x14ac:dyDescent="0.25">
      <c r="B22" s="517"/>
      <c r="C22" s="518"/>
      <c r="D22" s="519"/>
      <c r="E22" s="375" t="s">
        <v>1476</v>
      </c>
      <c r="F22" s="376" t="s">
        <v>1477</v>
      </c>
      <c r="G22" s="376">
        <v>5</v>
      </c>
      <c r="H22" s="520"/>
      <c r="I22" s="521"/>
    </row>
    <row r="24" spans="2:9" ht="17" thickBot="1" x14ac:dyDescent="0.25"/>
    <row r="25" spans="2:9" ht="17" thickBot="1" x14ac:dyDescent="0.25">
      <c r="B25" s="449" t="s">
        <v>73</v>
      </c>
      <c r="C25" s="450"/>
      <c r="D25" s="450"/>
      <c r="E25" s="450"/>
      <c r="F25" s="451"/>
    </row>
    <row r="26" spans="2:9" ht="17" thickBot="1" x14ac:dyDescent="0.25">
      <c r="B26" s="285"/>
      <c r="C26" s="285"/>
      <c r="D26" s="285"/>
      <c r="E26" s="285"/>
      <c r="F26" s="285"/>
    </row>
    <row r="27" spans="2:9" ht="45" x14ac:dyDescent="0.2">
      <c r="B27" s="104" t="s">
        <v>113</v>
      </c>
      <c r="C27" s="105" t="s">
        <v>154</v>
      </c>
      <c r="D27" s="105" t="s">
        <v>71</v>
      </c>
      <c r="E27" s="105" t="s">
        <v>112</v>
      </c>
      <c r="F27" s="106" t="s">
        <v>195</v>
      </c>
    </row>
    <row r="28" spans="2:9" x14ac:dyDescent="0.2">
      <c r="B28" s="79" t="s">
        <v>1478</v>
      </c>
      <c r="C28" s="81" t="s">
        <v>1479</v>
      </c>
      <c r="D28" s="81">
        <v>3</v>
      </c>
      <c r="E28" s="334">
        <v>3</v>
      </c>
      <c r="F28" s="82">
        <v>44835</v>
      </c>
    </row>
    <row r="29" spans="2:9" ht="17" thickBot="1" x14ac:dyDescent="0.25">
      <c r="B29" s="84" t="s">
        <v>1480</v>
      </c>
      <c r="C29" s="71" t="s">
        <v>1481</v>
      </c>
      <c r="D29" s="71">
        <v>2</v>
      </c>
      <c r="E29" s="71">
        <v>2</v>
      </c>
      <c r="F29" s="87">
        <v>44774</v>
      </c>
    </row>
  </sheetData>
  <mergeCells count="15">
    <mergeCell ref="B25:F25"/>
    <mergeCell ref="B3:I3"/>
    <mergeCell ref="B9:I9"/>
    <mergeCell ref="B11:I11"/>
    <mergeCell ref="B16:I16"/>
    <mergeCell ref="B19:B20"/>
    <mergeCell ref="C19:C20"/>
    <mergeCell ref="D19:D20"/>
    <mergeCell ref="H19:H20"/>
    <mergeCell ref="I19:I20"/>
    <mergeCell ref="B21:B22"/>
    <mergeCell ref="C21:C22"/>
    <mergeCell ref="D21:D22"/>
    <mergeCell ref="H21:H22"/>
    <mergeCell ref="I21:I22"/>
  </mergeCells>
  <hyperlinks>
    <hyperlink ref="A1" location="'EQUIPOLLENZE AREA INGLESE'!C15" display="&lt;&lt;&lt; TORNA ALLA LISTA SEDI" xr:uid="{1E0FE8E8-DFE7-1A4F-9A60-1DA9134F2AD6}"/>
    <hyperlink ref="C6" r:id="rId1" xr:uid="{05868196-CA79-7B49-BB90-B9C13A92EDF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33</vt:i4>
      </vt:variant>
    </vt:vector>
  </HeadingPairs>
  <TitlesOfParts>
    <vt:vector size="33" baseType="lpstr">
      <vt:lpstr>EQUIPOLLENZE AREA INGLESE</vt:lpstr>
      <vt:lpstr>Katholieke Hogeschool Vives</vt:lpstr>
      <vt:lpstr>Masaryk University of Brno</vt:lpstr>
      <vt:lpstr>VSB - Univerzita Ostrava</vt:lpstr>
      <vt:lpstr>University WestBohemia Pilsen</vt:lpstr>
      <vt:lpstr>Purkyne v Ustì nad Labem</vt:lpstr>
      <vt:lpstr>Agricultural University Athens</vt:lpstr>
      <vt:lpstr>Budapest Business School</vt:lpstr>
      <vt:lpstr>University of Sopron</vt:lpstr>
      <vt:lpstr>Dublin Institute of Technology</vt:lpstr>
      <vt:lpstr>University of Latvia</vt:lpstr>
      <vt:lpstr>University of Oslo</vt:lpstr>
      <vt:lpstr>University of Stavanger</vt:lpstr>
      <vt:lpstr>Universidade de Coimbra</vt:lpstr>
      <vt:lpstr>ISAL Funchal</vt:lpstr>
      <vt:lpstr>Polytechnic Institute of Leiria</vt:lpstr>
      <vt:lpstr>Istituto Politécnico de Lisboa</vt:lpstr>
      <vt:lpstr>Universidade do Porto</vt:lpstr>
      <vt:lpstr>University of Katowice</vt:lpstr>
      <vt:lpstr>Cracow University of Economics</vt:lpstr>
      <vt:lpstr>Nowy Sacz</vt:lpstr>
      <vt:lpstr>Uniwersytet Warszawski</vt:lpstr>
      <vt:lpstr>University of Wroclaw</vt:lpstr>
      <vt:lpstr>Academy of Bucharest</vt:lpstr>
      <vt:lpstr>Universitatea Babes-Bolyai</vt:lpstr>
      <vt:lpstr>West University of Timisoara</vt:lpstr>
      <vt:lpstr>Hogskolan Dalarna-Falun</vt:lpstr>
      <vt:lpstr>Stockholm business school</vt:lpstr>
      <vt:lpstr>University of Tampere</vt:lpstr>
      <vt:lpstr>University of Ljubljana</vt:lpstr>
      <vt:lpstr>Izmir University of Economics</vt:lpstr>
      <vt:lpstr>University of Bristol</vt:lpstr>
      <vt:lpstr>Nottingham Trent University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Chiara</cp:lastModifiedBy>
  <dcterms:created xsi:type="dcterms:W3CDTF">2023-02-26T18:05:02Z</dcterms:created>
  <dcterms:modified xsi:type="dcterms:W3CDTF">2023-03-01T22:47:48Z</dcterms:modified>
</cp:coreProperties>
</file>